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ROIT\Recherche\COMPTABILITE DE LA RECHERCHE\Formulaires\"/>
    </mc:Choice>
  </mc:AlternateContent>
  <xr:revisionPtr revIDLastSave="0" documentId="8_{5D93AEA8-DBD6-4066-8A8C-EDCEF2BFF40A}" xr6:coauthVersionLast="47" xr6:coauthVersionMax="47" xr10:uidLastSave="{00000000-0000-0000-0000-000000000000}"/>
  <bookViews>
    <workbookView xWindow="1275" yWindow="-120" windowWidth="24045" windowHeight="1599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1" i="1" l="1"/>
  <c r="J39" i="1"/>
  <c r="J34" i="1"/>
  <c r="J29" i="1"/>
  <c r="J48" i="1"/>
  <c r="H68" i="1"/>
  <c r="F68" i="1"/>
  <c r="D68" i="1"/>
  <c r="J53" i="1" l="1"/>
  <c r="I94" i="1" l="1"/>
  <c r="I91" i="1"/>
  <c r="H69" i="1" l="1"/>
  <c r="F69" i="1"/>
  <c r="D69" i="1"/>
  <c r="J115" i="1" l="1"/>
  <c r="J91" i="1"/>
  <c r="J94" i="1"/>
  <c r="J99" i="1"/>
  <c r="J98" i="1" l="1"/>
  <c r="E125" i="1" l="1"/>
</calcChain>
</file>

<file path=xl/sharedStrings.xml><?xml version="1.0" encoding="utf-8"?>
<sst xmlns="http://schemas.openxmlformats.org/spreadsheetml/2006/main" count="171" uniqueCount="136">
  <si>
    <t>Départ
Résidence</t>
  </si>
  <si>
    <t>Lieu de mission</t>
  </si>
  <si>
    <t>Retour
Résidence</t>
  </si>
  <si>
    <t>arrivée</t>
  </si>
  <si>
    <t>départ</t>
  </si>
  <si>
    <t>DE</t>
  </si>
  <si>
    <t>A</t>
  </si>
  <si>
    <t>date</t>
  </si>
  <si>
    <t>heure</t>
  </si>
  <si>
    <t>NOM</t>
  </si>
  <si>
    <t>Prénom</t>
  </si>
  <si>
    <t>Déplacement n°</t>
  </si>
  <si>
    <t>Frais de transport</t>
  </si>
  <si>
    <t xml:space="preserve">Hébergement </t>
  </si>
  <si>
    <t>nuitée</t>
  </si>
  <si>
    <t xml:space="preserve">Repas </t>
  </si>
  <si>
    <t>ETAT DE FRAIS A REMPLIR A L'ISSUE DE LA MISSON "RECHERCHE"</t>
  </si>
  <si>
    <t xml:space="preserve">Train </t>
  </si>
  <si>
    <t>Montant</t>
  </si>
  <si>
    <t>Avion</t>
  </si>
  <si>
    <t>Taxi</t>
  </si>
  <si>
    <t>Péages autoroute</t>
  </si>
  <si>
    <t>Autres</t>
  </si>
  <si>
    <t>Parking</t>
  </si>
  <si>
    <t>Bus, métro, RER,Tram</t>
  </si>
  <si>
    <t>Frais de visa</t>
  </si>
  <si>
    <t>Frais inscription congrès</t>
  </si>
  <si>
    <t>Frais de séjour à l'étranger</t>
  </si>
  <si>
    <t>détail</t>
  </si>
  <si>
    <t xml:space="preserve">Nbre de </t>
  </si>
  <si>
    <t>(joindre formulaire dérogation + facture)</t>
  </si>
  <si>
    <t>Montant total</t>
  </si>
  <si>
    <t xml:space="preserve">repas </t>
  </si>
  <si>
    <t xml:space="preserve">ou invitées </t>
  </si>
  <si>
    <t>pers. extérieures</t>
  </si>
  <si>
    <t xml:space="preserve"> Remboursement au frais réel -sur autorisation </t>
  </si>
  <si>
    <t>(uniquement)</t>
  </si>
  <si>
    <t>Pers extérieures</t>
  </si>
  <si>
    <t>Personnel UA et</t>
  </si>
  <si>
    <t>dérogation ordonnateur - plafonné à 25 €/repas</t>
  </si>
  <si>
    <t>Pays</t>
  </si>
  <si>
    <t>Montant forfaitaire IJ</t>
  </si>
  <si>
    <t xml:space="preserve">Montant total </t>
  </si>
  <si>
    <t xml:space="preserve">Frais de séjour à l'étranger </t>
  </si>
  <si>
    <t>Repas</t>
  </si>
  <si>
    <t xml:space="preserve"> remboursement aux frais réel </t>
  </si>
  <si>
    <t xml:space="preserve">remboursement aux frais réels  </t>
  </si>
  <si>
    <t>TOTAL D</t>
  </si>
  <si>
    <t>Nombre nuitée ou repas</t>
  </si>
  <si>
    <t xml:space="preserve">Hébergement  à titre gratuit </t>
  </si>
  <si>
    <t>Repas  à titre gratuit</t>
  </si>
  <si>
    <t>oui</t>
  </si>
  <si>
    <t>non</t>
  </si>
  <si>
    <t>TOTAL B</t>
  </si>
  <si>
    <t>TOTAL  A</t>
  </si>
  <si>
    <t>choix /liste déroulante</t>
  </si>
  <si>
    <t>Remboursement au montant forfaitaire IJ</t>
  </si>
  <si>
    <t xml:space="preserve">Remboursement aux frais réels </t>
  </si>
  <si>
    <t xml:space="preserve">date de départ du sol étranger : </t>
  </si>
  <si>
    <t xml:space="preserve">date arrivée sur sol étranger : </t>
  </si>
  <si>
    <t xml:space="preserve">heure </t>
  </si>
  <si>
    <t xml:space="preserve">(montant obligatoire pour le calcul automatique des frais hébergement/repas) </t>
  </si>
  <si>
    <r>
      <t xml:space="preserve">Itinéraire </t>
    </r>
    <r>
      <rPr>
        <sz val="8"/>
        <color theme="3"/>
        <rFont val="Arial"/>
        <family val="2"/>
      </rPr>
      <t>(indiquer résidence de départ,
lieu de mission, résidence de retour et points d'arrêt)</t>
    </r>
  </si>
  <si>
    <r>
      <t xml:space="preserve">remboursement montant forfaitaire de l'IJ  </t>
    </r>
    <r>
      <rPr>
        <i/>
        <sz val="8"/>
        <color theme="3"/>
        <rFont val="Calibri"/>
        <family val="2"/>
        <scheme val="minor"/>
      </rPr>
      <t>(17,5% de l'IJ par repas)</t>
    </r>
  </si>
  <si>
    <t>classe</t>
  </si>
  <si>
    <t>éco</t>
  </si>
  <si>
    <t>En accord avec le responsable des crédits , 2 choix possibles pour le remboursement des frais de séjour à l'étranger :</t>
  </si>
  <si>
    <r>
      <t xml:space="preserve">remboursement sur montant forfaitaire IJ nuitée </t>
    </r>
    <r>
      <rPr>
        <i/>
        <sz val="8"/>
        <color theme="3"/>
        <rFont val="Calibri"/>
        <family val="2"/>
        <scheme val="minor"/>
      </rPr>
      <t>(65% de l'IJ)</t>
    </r>
  </si>
  <si>
    <t xml:space="preserve">Frais de séjour en France métropolitaine </t>
  </si>
  <si>
    <t>( le n° est mentioné sur l'OM)</t>
  </si>
  <si>
    <t>- remboursement sur le montant forfaitaire de l'IJ ou per diem du pays  ( joindre factures d'hôtel)</t>
  </si>
  <si>
    <t xml:space="preserve"> Personnel UA</t>
  </si>
  <si>
    <t xml:space="preserve"> ( choix liste déroulante)</t>
  </si>
  <si>
    <t xml:space="preserve">                  choix liste déroulante</t>
  </si>
  <si>
    <r>
      <t xml:space="preserve">Frais réels dus à l'agent   </t>
    </r>
    <r>
      <rPr>
        <b/>
        <sz val="7"/>
        <color theme="4"/>
        <rFont val="Calibri"/>
        <family val="2"/>
        <scheme val="minor"/>
      </rPr>
      <t>(sur présentation des factures correspondantes ou ticket)</t>
    </r>
  </si>
  <si>
    <t>Nbre de km parcourus A/R</t>
  </si>
  <si>
    <t>Montant de l'indemnité kilométrique</t>
  </si>
  <si>
    <t>n° immatriculation</t>
  </si>
  <si>
    <t>billets de train à joindre</t>
  </si>
  <si>
    <t xml:space="preserve">carte embarquement et facture à joindre </t>
  </si>
  <si>
    <t>joindre ticket de péage</t>
  </si>
  <si>
    <t>joindre facture d'inscription acquittée</t>
  </si>
  <si>
    <t xml:space="preserve">joindre facture </t>
  </si>
  <si>
    <t>joindre ticket de parking avec ticket CB</t>
  </si>
  <si>
    <t>Véhicule 5 CV ou -</t>
  </si>
  <si>
    <t>Véhicule de 6 et 7 cv</t>
  </si>
  <si>
    <t>Véhicule de 8CV et +</t>
  </si>
  <si>
    <t xml:space="preserve">lieu de départ : </t>
  </si>
  <si>
    <t xml:space="preserve">Lieu d'arrivée : </t>
  </si>
  <si>
    <r>
      <t xml:space="preserve">Frais indemnités kilométriques / véhicule personnel </t>
    </r>
    <r>
      <rPr>
        <b/>
        <i/>
        <sz val="8"/>
        <color theme="4"/>
        <rFont val="Calibri"/>
        <family val="2"/>
        <scheme val="minor"/>
      </rPr>
      <t>(joindre impression Mappy ou Michelin  itinéraire et kilométrage)</t>
    </r>
  </si>
  <si>
    <t>Montant à rembourser  TOTAUX A+B+C+D =</t>
  </si>
  <si>
    <t>TOTAL C</t>
  </si>
  <si>
    <t>Puissance fiscale</t>
  </si>
  <si>
    <t>joindre facture</t>
  </si>
  <si>
    <t xml:space="preserve">joindre ticket </t>
  </si>
  <si>
    <t>2ème classe</t>
  </si>
  <si>
    <t xml:space="preserve">Observations /commentaires : </t>
  </si>
  <si>
    <t>dénomination véhicule</t>
  </si>
  <si>
    <t>Avance reçue avant la mission</t>
  </si>
  <si>
    <t>choix/liste déroulante</t>
  </si>
  <si>
    <t xml:space="preserve">Nombre de passager(s) dans le véhicule : </t>
  </si>
  <si>
    <t xml:space="preserve">       Remboursement au tarif SNCF 2e classe</t>
  </si>
  <si>
    <t>Demande de forfait pour l'ensemble de la mission (montant convenu avant la mission  entre missionnaire/responsable des crédits et  montant forfait inférieur au montant à rembourser)</t>
  </si>
  <si>
    <t>-  remboursement sur les frais réels - dépensés-  si montant inférieur à l'IJ (joindre factures d'hôtel et ticket repas)</t>
  </si>
  <si>
    <t>Si oui, montant</t>
  </si>
  <si>
    <t>Remboursement  : soit selon indemnité kilométrique ou sur la base tarif SNCF 2eme classe</t>
  </si>
  <si>
    <t xml:space="preserve">  pour ville de - 200 000 hab  (joindre facture)</t>
  </si>
  <si>
    <t>repas</t>
  </si>
  <si>
    <r>
      <rPr>
        <sz val="8"/>
        <color theme="3"/>
        <rFont val="Calibri"/>
        <family val="2"/>
        <scheme val="minor"/>
      </rPr>
      <t>Montant forfaitaire de l'IJ en €</t>
    </r>
    <r>
      <rPr>
        <sz val="7"/>
        <color theme="3"/>
        <rFont val="Calibri"/>
        <family val="2"/>
        <scheme val="minor"/>
      </rPr>
      <t xml:space="preserve">      </t>
    </r>
    <r>
      <rPr>
        <sz val="6"/>
        <color theme="3"/>
        <rFont val="Calibri"/>
        <family val="2"/>
        <scheme val="minor"/>
      </rPr>
      <t>(montant transmis sur FUA lors de l'envoi de l'OM)</t>
    </r>
  </si>
  <si>
    <t xml:space="preserve">Province </t>
  </si>
  <si>
    <r>
      <t xml:space="preserve"> de + 200 000 hab</t>
    </r>
    <r>
      <rPr>
        <i/>
        <sz val="8"/>
        <color rgb="FFFF0000"/>
        <rFont val="Calibri"/>
        <family val="2"/>
        <scheme val="minor"/>
      </rPr>
      <t>*</t>
    </r>
    <r>
      <rPr>
        <i/>
        <sz val="8"/>
        <color theme="3"/>
        <rFont val="Calibri"/>
        <family val="2"/>
        <scheme val="minor"/>
      </rPr>
      <t xml:space="preserve"> (joindre facture)</t>
    </r>
  </si>
  <si>
    <t>Paris et communes du grand Paris</t>
  </si>
  <si>
    <t>(joindre facture)</t>
  </si>
  <si>
    <t xml:space="preserve">Hébergement  </t>
  </si>
  <si>
    <t xml:space="preserve"> Lille, Rennes</t>
  </si>
  <si>
    <r>
      <rPr>
        <sz val="8"/>
        <color rgb="FFFF0000"/>
        <rFont val="Calibri"/>
        <family val="2"/>
        <scheme val="minor"/>
      </rPr>
      <t>*</t>
    </r>
    <r>
      <rPr>
        <sz val="8"/>
        <color theme="1"/>
        <rFont val="Calibri"/>
        <family val="2"/>
        <scheme val="minor"/>
      </rPr>
      <t xml:space="preserve"> Ville de plus de 200 000 hab = Marseille, Lyon, Toulouse, Nice, Nantes, Montpellier, Strasbourg, Bordeaux,</t>
    </r>
  </si>
  <si>
    <r>
      <t xml:space="preserve">au frais réel si montant inférieur à 17,50 €  </t>
    </r>
    <r>
      <rPr>
        <sz val="5"/>
        <color theme="3"/>
        <rFont val="Calibri"/>
        <family val="2"/>
        <scheme val="minor"/>
      </rPr>
      <t>(joindre facture/ticket repas)</t>
    </r>
  </si>
  <si>
    <t xml:space="preserve"> Frais pris dans le cadre du marché UA de  billeterie (Travel Planet)   </t>
  </si>
  <si>
    <t>0,32 €/km</t>
  </si>
  <si>
    <t>0,41 €/km</t>
  </si>
  <si>
    <t>0,45 € /km</t>
  </si>
  <si>
    <t xml:space="preserve">plafonné à 180 € la nuitée </t>
  </si>
  <si>
    <t>plafonné à 120€ la nuitée pour ville de - 200 000 hab:</t>
  </si>
  <si>
    <t xml:space="preserve">Personnalité extérieure invitée </t>
  </si>
  <si>
    <t>Formulaire à renvoyer par FUA avec  l'OM signé et les pièces justificatives  dans les 15 jours après la mission</t>
  </si>
  <si>
    <t xml:space="preserve"> Frais d'hébergement  et de restauration à rembourser à l'agent</t>
  </si>
  <si>
    <r>
      <t>plafonné à 135€ la nuitée pour ville de + 200 000 hab</t>
    </r>
    <r>
      <rPr>
        <sz val="8"/>
        <color rgb="FFFF0000"/>
        <rFont val="Calibri"/>
        <family val="2"/>
        <scheme val="minor"/>
      </rPr>
      <t>*</t>
    </r>
  </si>
  <si>
    <t>forfait de 20€ (sans justification)</t>
  </si>
  <si>
    <t>(joindre  facture)</t>
  </si>
  <si>
    <t xml:space="preserve"> Remboursement forfait nuitée (taux base)  à 90 € </t>
  </si>
  <si>
    <t xml:space="preserve"> Remboursement forfait nuitée  à 120 € pour ville</t>
  </si>
  <si>
    <r>
      <t xml:space="preserve">Remboursement forfait nuitée PARIS  à 140 € </t>
    </r>
    <r>
      <rPr>
        <sz val="6"/>
        <color theme="3"/>
        <rFont val="Calibri"/>
        <family val="2"/>
        <scheme val="minor"/>
      </rPr>
      <t>(joindre facture)</t>
    </r>
  </si>
  <si>
    <t xml:space="preserve">Remboursement forfait nuitée à 120€ commune grand Paris </t>
  </si>
  <si>
    <t>Remboursement aux frais réels / autorisation dérogation UA :</t>
  </si>
  <si>
    <t>Remboursement aux frais réels / autorisation dérogation UA  :</t>
  </si>
  <si>
    <t>MAJ : 12/10/2023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</si>
</sst>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_-* #,##0.00\ _€_-;\-* #,##0.00\ _€_-;_-* &quot;-&quot;??\ _€_-;_-@_-"/>
    <numFmt numFmtId="165" formatCode="#,##0.00\ &quot;€&quot;"/>
    <numFmt numFmtId="166" formatCode="dd/mm/yy;@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3"/>
      <name val="Arial"/>
      <family val="2"/>
    </font>
    <font>
      <sz val="8"/>
      <color theme="3"/>
      <name val="Arial"/>
      <family val="2"/>
    </font>
    <font>
      <i/>
      <sz val="8"/>
      <color theme="3"/>
      <name val="Calibri"/>
      <family val="2"/>
      <scheme val="minor"/>
    </font>
    <font>
      <sz val="7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7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9"/>
      <color theme="4"/>
      <name val="Calibri"/>
      <family val="2"/>
      <scheme val="minor"/>
    </font>
    <font>
      <i/>
      <sz val="6"/>
      <color theme="1"/>
      <name val="Calibri"/>
      <family val="2"/>
      <scheme val="minor"/>
    </font>
    <font>
      <sz val="6"/>
      <color theme="3"/>
      <name val="Calibri"/>
      <family val="2"/>
      <scheme val="minor"/>
    </font>
    <font>
      <b/>
      <sz val="7"/>
      <color theme="4"/>
      <name val="Calibri"/>
      <family val="2"/>
      <scheme val="minor"/>
    </font>
    <font>
      <i/>
      <sz val="6"/>
      <color theme="3"/>
      <name val="Calibri"/>
      <family val="2"/>
      <scheme val="minor"/>
    </font>
    <font>
      <b/>
      <i/>
      <sz val="8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9"/>
      <name val="Calibri"/>
      <family val="2"/>
      <scheme val="minor"/>
    </font>
    <font>
      <i/>
      <sz val="7"/>
      <color theme="3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5"/>
      <color theme="3"/>
      <name val="Calibri"/>
      <family val="2"/>
      <scheme val="minor"/>
    </font>
    <font>
      <b/>
      <u/>
      <sz val="11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color theme="1"/>
      <name val="Aparajita"/>
      <family val="2"/>
    </font>
    <font>
      <b/>
      <sz val="9"/>
      <color theme="1"/>
      <name val="Aparajita"/>
      <family val="2"/>
    </font>
    <font>
      <i/>
      <sz val="8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  <protection locked="0"/>
    </xf>
  </cellStyleXfs>
  <cellXfs count="333">
    <xf numFmtId="0" fontId="0" fillId="0" borderId="0" xfId="0"/>
    <xf numFmtId="0" fontId="0" fillId="0" borderId="0" xfId="0" applyProtection="1">
      <protection locked="0"/>
    </xf>
    <xf numFmtId="0" fontId="52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4" fillId="4" borderId="0" xfId="0" applyFont="1" applyFill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10" fillId="7" borderId="2" xfId="0" applyFont="1" applyFill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  <xf numFmtId="0" fontId="25" fillId="4" borderId="0" xfId="0" applyFont="1" applyFill="1" applyProtection="1">
      <protection locked="0"/>
    </xf>
    <xf numFmtId="0" fontId="30" fillId="7" borderId="2" xfId="0" applyFont="1" applyFill="1" applyBorder="1" applyAlignment="1" applyProtection="1">
      <alignment horizontal="center"/>
      <protection locked="0"/>
    </xf>
    <xf numFmtId="0" fontId="39" fillId="0" borderId="0" xfId="0" applyFont="1" applyProtection="1">
      <protection locked="0"/>
    </xf>
    <xf numFmtId="0" fontId="10" fillId="4" borderId="0" xfId="0" applyFont="1" applyFill="1" applyAlignment="1" applyProtection="1">
      <alignment horizontal="center"/>
      <protection locked="0"/>
    </xf>
    <xf numFmtId="0" fontId="31" fillId="4" borderId="0" xfId="0" applyFont="1" applyFill="1" applyProtection="1">
      <protection locked="0"/>
    </xf>
    <xf numFmtId="0" fontId="28" fillId="4" borderId="3" xfId="2" applyNumberFormat="1" applyFont="1" applyFill="1" applyBorder="1" applyAlignment="1" applyProtection="1">
      <alignment vertical="center"/>
      <protection locked="0"/>
    </xf>
    <xf numFmtId="0" fontId="28" fillId="4" borderId="4" xfId="2" applyNumberFormat="1" applyFont="1" applyFill="1" applyBorder="1" applyAlignment="1" applyProtection="1">
      <alignment vertical="center"/>
      <protection locked="0"/>
    </xf>
    <xf numFmtId="0" fontId="28" fillId="4" borderId="2" xfId="2" applyNumberFormat="1" applyFont="1" applyFill="1" applyBorder="1" applyAlignment="1" applyProtection="1">
      <alignment horizontal="center" vertical="top"/>
      <protection locked="0"/>
    </xf>
    <xf numFmtId="0" fontId="11" fillId="7" borderId="2" xfId="2" applyNumberFormat="1" applyFont="1" applyFill="1" applyBorder="1" applyAlignment="1" applyProtection="1">
      <alignment horizontal="center" vertical="top"/>
      <protection locked="0"/>
    </xf>
    <xf numFmtId="166" fontId="11" fillId="7" borderId="2" xfId="2" applyNumberFormat="1" applyFont="1" applyFill="1" applyBorder="1" applyAlignment="1" applyProtection="1">
      <alignment horizontal="center" vertical="top"/>
      <protection locked="0"/>
    </xf>
    <xf numFmtId="14" fontId="11" fillId="7" borderId="2" xfId="2" applyNumberFormat="1" applyFont="1" applyFill="1" applyBorder="1" applyAlignment="1" applyProtection="1">
      <alignment horizontal="center" vertical="top"/>
      <protection locked="0"/>
    </xf>
    <xf numFmtId="0" fontId="23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33" fillId="2" borderId="0" xfId="0" applyFont="1" applyFill="1" applyProtection="1">
      <protection locked="0"/>
    </xf>
    <xf numFmtId="0" fontId="25" fillId="0" borderId="5" xfId="0" applyFont="1" applyBorder="1" applyProtection="1">
      <protection locked="0"/>
    </xf>
    <xf numFmtId="0" fontId="31" fillId="0" borderId="12" xfId="0" applyFont="1" applyBorder="1" applyProtection="1">
      <protection locked="0"/>
    </xf>
    <xf numFmtId="0" fontId="31" fillId="0" borderId="0" xfId="0" applyFont="1" applyProtection="1">
      <protection locked="0"/>
    </xf>
    <xf numFmtId="0" fontId="31" fillId="7" borderId="2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34" fillId="2" borderId="0" xfId="0" applyFont="1" applyFill="1" applyProtection="1">
      <protection locked="0"/>
    </xf>
    <xf numFmtId="0" fontId="25" fillId="0" borderId="15" xfId="0" applyFont="1" applyBorder="1" applyProtection="1">
      <protection locked="0"/>
    </xf>
    <xf numFmtId="0" fontId="31" fillId="0" borderId="6" xfId="0" applyFont="1" applyBorder="1" applyProtection="1">
      <protection locked="0"/>
    </xf>
    <xf numFmtId="0" fontId="21" fillId="0" borderId="9" xfId="0" applyFont="1" applyBorder="1" applyProtection="1">
      <protection locked="0"/>
    </xf>
    <xf numFmtId="0" fontId="22" fillId="0" borderId="1" xfId="0" applyFont="1" applyBorder="1" applyProtection="1">
      <protection locked="0"/>
    </xf>
    <xf numFmtId="0" fontId="22" fillId="0" borderId="4" xfId="0" applyFont="1" applyBorder="1" applyAlignment="1" applyProtection="1">
      <alignment horizontal="right"/>
      <protection locked="0"/>
    </xf>
    <xf numFmtId="0" fontId="25" fillId="0" borderId="11" xfId="0" applyFont="1" applyBorder="1" applyProtection="1">
      <protection locked="0"/>
    </xf>
    <xf numFmtId="0" fontId="31" fillId="0" borderId="7" xfId="0" applyFont="1" applyBorder="1" applyProtection="1">
      <protection locked="0"/>
    </xf>
    <xf numFmtId="6" fontId="29" fillId="0" borderId="3" xfId="0" applyNumberFormat="1" applyFont="1" applyBorder="1" applyProtection="1">
      <protection locked="0"/>
    </xf>
    <xf numFmtId="0" fontId="21" fillId="0" borderId="4" xfId="0" applyFont="1" applyBorder="1" applyProtection="1">
      <protection locked="0"/>
    </xf>
    <xf numFmtId="0" fontId="22" fillId="6" borderId="15" xfId="0" applyFont="1" applyFill="1" applyBorder="1" applyProtection="1">
      <protection locked="0"/>
    </xf>
    <xf numFmtId="0" fontId="22" fillId="6" borderId="9" xfId="0" applyFont="1" applyFill="1" applyBorder="1" applyProtection="1">
      <protection locked="0"/>
    </xf>
    <xf numFmtId="6" fontId="22" fillId="6" borderId="0" xfId="0" applyNumberFormat="1" applyFont="1" applyFill="1" applyProtection="1">
      <protection locked="0"/>
    </xf>
    <xf numFmtId="0" fontId="22" fillId="6" borderId="0" xfId="0" applyFont="1" applyFill="1" applyProtection="1">
      <protection locked="0"/>
    </xf>
    <xf numFmtId="0" fontId="22" fillId="6" borderId="11" xfId="0" applyFont="1" applyFill="1" applyBorder="1" applyProtection="1">
      <protection locked="0"/>
    </xf>
    <xf numFmtId="0" fontId="22" fillId="6" borderId="7" xfId="0" applyFont="1" applyFill="1" applyBorder="1" applyProtection="1">
      <protection locked="0"/>
    </xf>
    <xf numFmtId="0" fontId="25" fillId="0" borderId="10" xfId="0" applyFont="1" applyBorder="1" applyAlignment="1" applyProtection="1">
      <alignment vertical="center"/>
      <protection locked="0"/>
    </xf>
    <xf numFmtId="0" fontId="31" fillId="0" borderId="10" xfId="0" applyFont="1" applyBorder="1" applyProtection="1">
      <protection locked="0"/>
    </xf>
    <xf numFmtId="0" fontId="31" fillId="0" borderId="12" xfId="0" applyFont="1" applyBorder="1" applyAlignment="1" applyProtection="1">
      <alignment horizontal="right"/>
      <protection locked="0"/>
    </xf>
    <xf numFmtId="0" fontId="22" fillId="0" borderId="10" xfId="0" applyFont="1" applyBorder="1" applyProtection="1">
      <protection locked="0"/>
    </xf>
    <xf numFmtId="0" fontId="22" fillId="0" borderId="12" xfId="0" applyFont="1" applyBorder="1" applyProtection="1">
      <protection locked="0"/>
    </xf>
    <xf numFmtId="0" fontId="18" fillId="5" borderId="5" xfId="0" applyFont="1" applyFill="1" applyBorder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left" vertical="top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164" fontId="2" fillId="4" borderId="0" xfId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22" fillId="0" borderId="0" xfId="0" applyFont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35" fillId="4" borderId="0" xfId="0" applyFont="1" applyFill="1" applyAlignment="1" applyProtection="1">
      <alignment vertical="center"/>
      <protection locked="0"/>
    </xf>
    <xf numFmtId="0" fontId="36" fillId="4" borderId="0" xfId="0" applyFont="1" applyFill="1" applyProtection="1">
      <protection locked="0"/>
    </xf>
    <xf numFmtId="0" fontId="37" fillId="4" borderId="0" xfId="0" applyFont="1" applyFill="1" applyAlignment="1" applyProtection="1">
      <alignment horizontal="right"/>
      <protection locked="0"/>
    </xf>
    <xf numFmtId="164" fontId="37" fillId="4" borderId="0" xfId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1" fillId="0" borderId="0" xfId="0" applyFont="1" applyProtection="1">
      <protection locked="0"/>
    </xf>
    <xf numFmtId="166" fontId="25" fillId="0" borderId="0" xfId="0" applyNumberFormat="1" applyFont="1" applyAlignment="1" applyProtection="1">
      <alignment horizontal="center"/>
      <protection locked="0"/>
    </xf>
    <xf numFmtId="0" fontId="22" fillId="7" borderId="2" xfId="0" applyFont="1" applyFill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0" fillId="0" borderId="0" xfId="0" applyFont="1" applyProtection="1">
      <protection locked="0"/>
    </xf>
    <xf numFmtId="0" fontId="21" fillId="0" borderId="0" xfId="0" applyFont="1" applyAlignment="1" applyProtection="1">
      <alignment vertical="center"/>
      <protection locked="0"/>
    </xf>
    <xf numFmtId="0" fontId="21" fillId="4" borderId="0" xfId="0" applyFont="1" applyFill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164" fontId="15" fillId="4" borderId="0" xfId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0" fontId="32" fillId="0" borderId="10" xfId="0" applyFont="1" applyBorder="1" applyProtection="1">
      <protection locked="0"/>
    </xf>
    <xf numFmtId="0" fontId="22" fillId="7" borderId="2" xfId="0" applyFont="1" applyFill="1" applyBorder="1" applyAlignment="1" applyProtection="1">
      <alignment horizontal="center"/>
      <protection locked="0"/>
    </xf>
    <xf numFmtId="2" fontId="31" fillId="0" borderId="2" xfId="0" applyNumberFormat="1" applyFont="1" applyBorder="1" applyAlignment="1" applyProtection="1">
      <alignment horizontal="center"/>
      <protection locked="0"/>
    </xf>
    <xf numFmtId="0" fontId="22" fillId="6" borderId="2" xfId="0" applyFont="1" applyFill="1" applyBorder="1" applyProtection="1">
      <protection locked="0"/>
    </xf>
    <xf numFmtId="0" fontId="25" fillId="0" borderId="3" xfId="0" applyFont="1" applyBorder="1" applyProtection="1">
      <protection locked="0"/>
    </xf>
    <xf numFmtId="0" fontId="22" fillId="0" borderId="4" xfId="0" applyFont="1" applyBorder="1" applyProtection="1">
      <protection locked="0"/>
    </xf>
    <xf numFmtId="0" fontId="22" fillId="7" borderId="8" xfId="0" applyFont="1" applyFill="1" applyBorder="1" applyAlignment="1" applyProtection="1">
      <alignment horizontal="center"/>
      <protection locked="0"/>
    </xf>
    <xf numFmtId="0" fontId="22" fillId="6" borderId="8" xfId="0" applyFont="1" applyFill="1" applyBorder="1" applyProtection="1">
      <protection locked="0"/>
    </xf>
    <xf numFmtId="2" fontId="31" fillId="6" borderId="3" xfId="0" applyNumberFormat="1" applyFont="1" applyFill="1" applyBorder="1" applyAlignment="1" applyProtection="1">
      <alignment horizontal="center" vertical="center"/>
      <protection locked="0"/>
    </xf>
    <xf numFmtId="2" fontId="31" fillId="6" borderId="4" xfId="0" applyNumberFormat="1" applyFont="1" applyFill="1" applyBorder="1" applyAlignment="1" applyProtection="1">
      <alignment horizontal="center" vertical="center"/>
      <protection locked="0"/>
    </xf>
    <xf numFmtId="0" fontId="22" fillId="6" borderId="14" xfId="0" applyFont="1" applyFill="1" applyBorder="1" applyProtection="1">
      <protection locked="0"/>
    </xf>
    <xf numFmtId="0" fontId="29" fillId="0" borderId="1" xfId="0" applyFont="1" applyBorder="1" applyProtection="1">
      <protection locked="0"/>
    </xf>
    <xf numFmtId="2" fontId="22" fillId="6" borderId="3" xfId="0" applyNumberFormat="1" applyFont="1" applyFill="1" applyBorder="1" applyAlignment="1" applyProtection="1">
      <alignment horizontal="center" vertical="center"/>
      <protection locked="0"/>
    </xf>
    <xf numFmtId="2" fontId="22" fillId="6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6" borderId="14" xfId="0" applyFill="1" applyBorder="1" applyProtection="1">
      <protection locked="0"/>
    </xf>
    <xf numFmtId="2" fontId="0" fillId="6" borderId="3" xfId="0" applyNumberForma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0" fontId="38" fillId="7" borderId="2" xfId="0" applyFont="1" applyFill="1" applyBorder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3" fillId="2" borderId="0" xfId="3" applyNumberFormat="1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23" fillId="4" borderId="0" xfId="3" applyNumberFormat="1" applyFont="1" applyFill="1" applyBorder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0" fontId="51" fillId="4" borderId="0" xfId="3" applyNumberFormat="1" applyFont="1" applyFill="1" applyBorder="1" applyAlignment="1" applyProtection="1">
      <alignment vertical="center"/>
      <protection locked="0"/>
    </xf>
    <xf numFmtId="0" fontId="8" fillId="7" borderId="2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12" fillId="7" borderId="2" xfId="0" applyFont="1" applyFill="1" applyBorder="1" applyProtection="1">
      <protection locked="0"/>
    </xf>
    <xf numFmtId="0" fontId="9" fillId="7" borderId="2" xfId="0" applyFont="1" applyFill="1" applyBorder="1" applyProtection="1">
      <protection locked="0"/>
    </xf>
    <xf numFmtId="0" fontId="12" fillId="0" borderId="0" xfId="0" applyFont="1" applyProtection="1">
      <protection locked="0"/>
    </xf>
    <xf numFmtId="2" fontId="0" fillId="5" borderId="2" xfId="0" applyNumberFormat="1" applyFill="1" applyBorder="1" applyProtection="1">
      <protection locked="0"/>
    </xf>
    <xf numFmtId="0" fontId="40" fillId="0" borderId="10" xfId="3" applyNumberFormat="1" applyFont="1" applyFill="1" applyBorder="1" applyAlignment="1" applyProtection="1">
      <alignment horizontal="left" vertical="top"/>
      <protection locked="0"/>
    </xf>
    <xf numFmtId="0" fontId="31" fillId="0" borderId="10" xfId="3" applyNumberFormat="1" applyFont="1" applyFill="1" applyBorder="1" applyAlignment="1" applyProtection="1">
      <alignment horizontal="center" vertical="top"/>
      <protection locked="0"/>
    </xf>
    <xf numFmtId="0" fontId="31" fillId="0" borderId="12" xfId="3" applyNumberFormat="1" applyFont="1" applyFill="1" applyBorder="1" applyAlignment="1" applyProtection="1">
      <alignment horizontal="center" vertical="top"/>
      <protection locked="0"/>
    </xf>
    <xf numFmtId="0" fontId="31" fillId="7" borderId="2" xfId="3" applyNumberFormat="1" applyFont="1" applyFill="1" applyBorder="1" applyAlignment="1" applyProtection="1">
      <alignment vertical="top"/>
      <protection locked="0"/>
    </xf>
    <xf numFmtId="0" fontId="31" fillId="4" borderId="5" xfId="3" applyNumberFormat="1" applyFont="1" applyFill="1" applyBorder="1" applyAlignment="1" applyProtection="1">
      <alignment vertical="top"/>
      <protection locked="0"/>
    </xf>
    <xf numFmtId="165" fontId="4" fillId="2" borderId="12" xfId="3" applyNumberFormat="1" applyFont="1" applyFill="1" applyBorder="1" applyAlignment="1" applyProtection="1">
      <alignment vertical="top"/>
      <protection locked="0"/>
    </xf>
    <xf numFmtId="0" fontId="47" fillId="0" borderId="10" xfId="3" applyNumberFormat="1" applyFont="1" applyFill="1" applyBorder="1" applyAlignment="1" applyProtection="1">
      <alignment horizontal="left" vertical="top"/>
      <protection locked="0"/>
    </xf>
    <xf numFmtId="0" fontId="31" fillId="0" borderId="10" xfId="3" applyNumberFormat="1" applyFont="1" applyFill="1" applyBorder="1" applyAlignment="1" applyProtection="1">
      <alignment vertical="top"/>
      <protection locked="0"/>
    </xf>
    <xf numFmtId="0" fontId="42" fillId="0" borderId="10" xfId="3" applyNumberFormat="1" applyFont="1" applyFill="1" applyBorder="1" applyAlignment="1" applyProtection="1">
      <alignment horizontal="left" vertical="top"/>
      <protection locked="0"/>
    </xf>
    <xf numFmtId="0" fontId="47" fillId="0" borderId="10" xfId="3" applyNumberFormat="1" applyFont="1" applyFill="1" applyBorder="1" applyAlignment="1" applyProtection="1">
      <alignment horizontal="left" vertical="center"/>
      <protection locked="0"/>
    </xf>
    <xf numFmtId="0" fontId="31" fillId="0" borderId="10" xfId="3" applyNumberFormat="1" applyFont="1" applyFill="1" applyBorder="1" applyAlignment="1" applyProtection="1">
      <alignment vertical="center"/>
      <protection locked="0"/>
    </xf>
    <xf numFmtId="165" fontId="4" fillId="2" borderId="12" xfId="3" applyNumberFormat="1" applyFont="1" applyFill="1" applyBorder="1" applyAlignment="1" applyProtection="1">
      <alignment vertical="center"/>
      <protection locked="0"/>
    </xf>
    <xf numFmtId="165" fontId="4" fillId="2" borderId="7" xfId="3" applyNumberFormat="1" applyFont="1" applyFill="1" applyBorder="1" applyAlignment="1" applyProtection="1">
      <alignment horizontal="center" vertical="top"/>
      <protection locked="0"/>
    </xf>
    <xf numFmtId="0" fontId="22" fillId="0" borderId="9" xfId="3" applyNumberFormat="1" applyFont="1" applyFill="1" applyBorder="1" applyAlignment="1" applyProtection="1">
      <alignment horizontal="left" vertical="top"/>
      <protection locked="0"/>
    </xf>
    <xf numFmtId="0" fontId="22" fillId="0" borderId="10" xfId="3" applyNumberFormat="1" applyFont="1" applyFill="1" applyBorder="1" applyAlignment="1" applyProtection="1">
      <alignment horizontal="left" vertical="top"/>
      <protection locked="0"/>
    </xf>
    <xf numFmtId="0" fontId="26" fillId="0" borderId="0" xfId="3" applyNumberFormat="1" applyFont="1" applyFill="1" applyBorder="1" applyAlignment="1" applyProtection="1">
      <alignment vertical="top"/>
      <protection locked="0"/>
    </xf>
    <xf numFmtId="0" fontId="26" fillId="0" borderId="6" xfId="3" applyNumberFormat="1" applyFont="1" applyFill="1" applyBorder="1" applyAlignment="1" applyProtection="1">
      <alignment vertical="top"/>
      <protection locked="0"/>
    </xf>
    <xf numFmtId="165" fontId="5" fillId="5" borderId="6" xfId="3" applyNumberFormat="1" applyFont="1" applyFill="1" applyBorder="1" applyAlignment="1" applyProtection="1">
      <alignment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165" fontId="16" fillId="4" borderId="0" xfId="0" applyNumberFormat="1" applyFont="1" applyFill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5" fillId="7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4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2" fontId="46" fillId="4" borderId="0" xfId="0" applyNumberFormat="1" applyFont="1" applyFill="1" applyAlignment="1" applyProtection="1">
      <alignment horizontal="center" vertical="center"/>
      <protection locked="0"/>
    </xf>
    <xf numFmtId="0" fontId="48" fillId="0" borderId="0" xfId="0" applyFont="1" applyProtection="1">
      <protection locked="0"/>
    </xf>
    <xf numFmtId="0" fontId="46" fillId="0" borderId="0" xfId="0" applyFont="1" applyProtection="1">
      <protection locked="0"/>
    </xf>
    <xf numFmtId="0" fontId="44" fillId="0" borderId="0" xfId="0" applyFont="1" applyProtection="1">
      <protection locked="0"/>
    </xf>
    <xf numFmtId="0" fontId="45" fillId="0" borderId="0" xfId="0" applyFont="1" applyProtection="1">
      <protection locked="0"/>
    </xf>
    <xf numFmtId="0" fontId="31" fillId="0" borderId="13" xfId="0" applyFont="1" applyBorder="1" applyAlignment="1" applyProtection="1">
      <alignment horizontal="center" vertical="center"/>
      <protection locked="0"/>
    </xf>
    <xf numFmtId="0" fontId="31" fillId="0" borderId="14" xfId="0" applyFont="1" applyBorder="1" applyAlignment="1" applyProtection="1">
      <alignment horizontal="center" vertical="center"/>
      <protection locked="0"/>
    </xf>
    <xf numFmtId="0" fontId="24" fillId="4" borderId="7" xfId="0" applyFont="1" applyFill="1" applyBorder="1" applyAlignment="1" applyProtection="1">
      <alignment horizontal="center" vertical="center"/>
      <protection locked="0"/>
    </xf>
    <xf numFmtId="0" fontId="25" fillId="0" borderId="6" xfId="0" applyFont="1" applyBorder="1" applyProtection="1">
      <protection locked="0"/>
    </xf>
    <xf numFmtId="0" fontId="53" fillId="0" borderId="0" xfId="0" applyFont="1" applyProtection="1">
      <protection locked="0"/>
    </xf>
    <xf numFmtId="0" fontId="54" fillId="4" borderId="0" xfId="0" applyFont="1" applyFill="1" applyAlignment="1" applyProtection="1">
      <alignment horizontal="center"/>
      <protection locked="0"/>
    </xf>
    <xf numFmtId="164" fontId="54" fillId="4" borderId="0" xfId="1" applyFont="1" applyFill="1" applyBorder="1" applyAlignment="1" applyProtection="1">
      <alignment horizontal="center" vertical="center"/>
    </xf>
    <xf numFmtId="0" fontId="25" fillId="0" borderId="15" xfId="0" applyFont="1" applyBorder="1" applyAlignment="1" applyProtection="1">
      <alignment vertical="center"/>
      <protection locked="0"/>
    </xf>
    <xf numFmtId="0" fontId="31" fillId="0" borderId="13" xfId="0" applyFont="1" applyBorder="1" applyAlignment="1" applyProtection="1">
      <alignment horizontal="center" vertical="center" wrapText="1"/>
      <protection locked="0"/>
    </xf>
    <xf numFmtId="0" fontId="31" fillId="0" borderId="8" xfId="0" applyFont="1" applyBorder="1" applyAlignment="1" applyProtection="1">
      <alignment horizontal="center" vertical="center" wrapText="1"/>
      <protection locked="0"/>
    </xf>
    <xf numFmtId="6" fontId="29" fillId="0" borderId="1" xfId="0" applyNumberFormat="1" applyFont="1" applyBorder="1" applyProtection="1">
      <protection locked="0"/>
    </xf>
    <xf numFmtId="0" fontId="31" fillId="0" borderId="1" xfId="0" applyFont="1" applyBorder="1" applyProtection="1">
      <protection locked="0"/>
    </xf>
    <xf numFmtId="0" fontId="40" fillId="0" borderId="3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31" fillId="3" borderId="11" xfId="0" applyFont="1" applyFill="1" applyBorder="1" applyAlignment="1" applyProtection="1">
      <alignment horizontal="center" vertical="center"/>
      <protection locked="0"/>
    </xf>
    <xf numFmtId="0" fontId="31" fillId="3" borderId="7" xfId="0" applyFont="1" applyFill="1" applyBorder="1" applyAlignment="1" applyProtection="1">
      <alignment horizontal="center" vertical="center"/>
      <protection locked="0"/>
    </xf>
    <xf numFmtId="0" fontId="31" fillId="7" borderId="14" xfId="0" applyFont="1" applyFill="1" applyBorder="1" applyAlignment="1" applyProtection="1">
      <alignment horizontal="center" vertical="center"/>
      <protection locked="0"/>
    </xf>
    <xf numFmtId="0" fontId="24" fillId="4" borderId="9" xfId="0" applyFont="1" applyFill="1" applyBorder="1" applyAlignment="1" applyProtection="1">
      <alignment horizontal="center" vertical="center"/>
      <protection locked="0"/>
    </xf>
    <xf numFmtId="0" fontId="24" fillId="4" borderId="4" xfId="0" applyFont="1" applyFill="1" applyBorder="1" applyAlignment="1" applyProtection="1">
      <alignment horizontal="center" vertical="center"/>
      <protection locked="0"/>
    </xf>
    <xf numFmtId="0" fontId="29" fillId="0" borderId="3" xfId="0" applyFont="1" applyBorder="1" applyProtection="1">
      <protection locked="0"/>
    </xf>
    <xf numFmtId="0" fontId="9" fillId="7" borderId="5" xfId="0" applyFont="1" applyFill="1" applyBorder="1" applyAlignment="1" applyProtection="1">
      <alignment horizontal="center"/>
      <protection locked="0"/>
    </xf>
    <xf numFmtId="0" fontId="9" fillId="7" borderId="10" xfId="0" applyFont="1" applyFill="1" applyBorder="1" applyAlignment="1" applyProtection="1">
      <alignment horizontal="center"/>
      <protection locked="0"/>
    </xf>
    <xf numFmtId="0" fontId="9" fillId="7" borderId="12" xfId="0" applyFont="1" applyFill="1" applyBorder="1" applyAlignment="1" applyProtection="1">
      <alignment horizontal="center"/>
      <protection locked="0"/>
    </xf>
    <xf numFmtId="0" fontId="31" fillId="0" borderId="5" xfId="0" applyFont="1" applyBorder="1" applyAlignment="1" applyProtection="1">
      <alignment horizontal="center" vertical="center"/>
      <protection locked="0"/>
    </xf>
    <xf numFmtId="0" fontId="31" fillId="0" borderId="10" xfId="0" applyFont="1" applyBorder="1" applyAlignment="1" applyProtection="1">
      <alignment horizontal="center" vertical="center"/>
      <protection locked="0"/>
    </xf>
    <xf numFmtId="0" fontId="31" fillId="0" borderId="12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2" fontId="46" fillId="7" borderId="2" xfId="0" applyNumberFormat="1" applyFont="1" applyFill="1" applyBorder="1" applyAlignment="1" applyProtection="1">
      <alignment horizontal="center" vertical="center"/>
      <protection locked="0"/>
    </xf>
    <xf numFmtId="0" fontId="9" fillId="5" borderId="10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12" xfId="0" applyFont="1" applyFill="1" applyBorder="1" applyAlignment="1" applyProtection="1">
      <alignment horizontal="center"/>
      <protection locked="0"/>
    </xf>
    <xf numFmtId="0" fontId="31" fillId="0" borderId="5" xfId="3" applyNumberFormat="1" applyFont="1" applyFill="1" applyBorder="1" applyAlignment="1" applyProtection="1">
      <alignment horizontal="center" vertical="center"/>
      <protection locked="0"/>
    </xf>
    <xf numFmtId="0" fontId="31" fillId="0" borderId="12" xfId="3" applyNumberFormat="1" applyFont="1" applyFill="1" applyBorder="1" applyAlignment="1" applyProtection="1">
      <alignment horizontal="center" vertical="center"/>
      <protection locked="0"/>
    </xf>
    <xf numFmtId="2" fontId="31" fillId="3" borderId="5" xfId="0" applyNumberFormat="1" applyFont="1" applyFill="1" applyBorder="1" applyAlignment="1" applyProtection="1">
      <alignment horizontal="center"/>
      <protection locked="0"/>
    </xf>
    <xf numFmtId="2" fontId="31" fillId="3" borderId="12" xfId="0" applyNumberFormat="1" applyFont="1" applyFill="1" applyBorder="1" applyAlignment="1" applyProtection="1">
      <alignment horizontal="center"/>
      <protection locked="0"/>
    </xf>
    <xf numFmtId="0" fontId="31" fillId="0" borderId="5" xfId="3" applyNumberFormat="1" applyFont="1" applyFill="1" applyBorder="1" applyAlignment="1" applyProtection="1">
      <alignment horizontal="center" vertical="top"/>
      <protection locked="0"/>
    </xf>
    <xf numFmtId="0" fontId="31" fillId="0" borderId="12" xfId="3" applyNumberFormat="1" applyFont="1" applyFill="1" applyBorder="1" applyAlignment="1" applyProtection="1">
      <alignment horizontal="center" vertical="top"/>
      <protection locked="0"/>
    </xf>
    <xf numFmtId="0" fontId="10" fillId="7" borderId="5" xfId="0" applyFont="1" applyFill="1" applyBorder="1" applyAlignment="1" applyProtection="1">
      <alignment horizontal="center"/>
      <protection locked="0"/>
    </xf>
    <xf numFmtId="0" fontId="10" fillId="7" borderId="10" xfId="0" applyFont="1" applyFill="1" applyBorder="1" applyAlignment="1" applyProtection="1">
      <alignment horizontal="center"/>
      <protection locked="0"/>
    </xf>
    <xf numFmtId="0" fontId="10" fillId="7" borderId="12" xfId="0" applyFont="1" applyFill="1" applyBorder="1" applyAlignment="1" applyProtection="1">
      <alignment horizontal="center"/>
      <protection locked="0"/>
    </xf>
    <xf numFmtId="0" fontId="21" fillId="7" borderId="5" xfId="0" applyFont="1" applyFill="1" applyBorder="1" applyAlignment="1" applyProtection="1">
      <alignment horizontal="center"/>
      <protection locked="0"/>
    </xf>
    <xf numFmtId="0" fontId="21" fillId="7" borderId="12" xfId="0" applyFont="1" applyFill="1" applyBorder="1" applyAlignment="1" applyProtection="1">
      <alignment horizontal="center"/>
      <protection locked="0"/>
    </xf>
    <xf numFmtId="2" fontId="31" fillId="3" borderId="5" xfId="0" applyNumberFormat="1" applyFont="1" applyFill="1" applyBorder="1" applyAlignment="1" applyProtection="1">
      <alignment horizontal="center" vertical="center"/>
      <protection locked="0"/>
    </xf>
    <xf numFmtId="2" fontId="31" fillId="3" borderId="12" xfId="0" applyNumberFormat="1" applyFont="1" applyFill="1" applyBorder="1" applyAlignment="1" applyProtection="1">
      <alignment horizontal="center" vertical="center"/>
      <protection locked="0"/>
    </xf>
    <xf numFmtId="2" fontId="31" fillId="3" borderId="11" xfId="0" applyNumberFormat="1" applyFont="1" applyFill="1" applyBorder="1" applyAlignment="1" applyProtection="1">
      <alignment horizontal="center" vertical="center"/>
      <protection locked="0"/>
    </xf>
    <xf numFmtId="2" fontId="31" fillId="3" borderId="7" xfId="0" applyNumberFormat="1" applyFont="1" applyFill="1" applyBorder="1" applyAlignment="1" applyProtection="1">
      <alignment horizontal="center" vertical="center"/>
      <protection locked="0"/>
    </xf>
    <xf numFmtId="2" fontId="31" fillId="5" borderId="5" xfId="0" applyNumberFormat="1" applyFont="1" applyFill="1" applyBorder="1" applyAlignment="1">
      <alignment horizontal="center" vertical="center"/>
    </xf>
    <xf numFmtId="2" fontId="31" fillId="5" borderId="12" xfId="0" applyNumberFormat="1" applyFont="1" applyFill="1" applyBorder="1" applyAlignment="1">
      <alignment horizontal="center" vertical="center"/>
    </xf>
    <xf numFmtId="0" fontId="25" fillId="4" borderId="15" xfId="0" applyFont="1" applyFill="1" applyBorder="1" applyAlignment="1" applyProtection="1">
      <alignment horizontal="center" vertical="center"/>
      <protection locked="0"/>
    </xf>
    <xf numFmtId="0" fontId="25" fillId="4" borderId="9" xfId="0" applyFont="1" applyFill="1" applyBorder="1" applyAlignment="1" applyProtection="1">
      <alignment horizontal="center" vertical="center"/>
      <protection locked="0"/>
    </xf>
    <xf numFmtId="0" fontId="25" fillId="4" borderId="3" xfId="0" applyFont="1" applyFill="1" applyBorder="1" applyAlignment="1" applyProtection="1">
      <alignment horizontal="center" vertical="center"/>
      <protection locked="0"/>
    </xf>
    <xf numFmtId="0" fontId="25" fillId="4" borderId="4" xfId="0" applyFont="1" applyFill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 vertical="center" wrapText="1"/>
      <protection locked="0"/>
    </xf>
    <xf numFmtId="0" fontId="30" fillId="0" borderId="8" xfId="0" applyFont="1" applyBorder="1" applyAlignment="1" applyProtection="1">
      <alignment horizontal="center" vertical="center" wrapText="1"/>
      <protection locked="0"/>
    </xf>
    <xf numFmtId="0" fontId="40" fillId="0" borderId="13" xfId="0" applyFont="1" applyBorder="1" applyAlignment="1" applyProtection="1">
      <alignment horizontal="center" vertical="center" wrapText="1"/>
      <protection locked="0"/>
    </xf>
    <xf numFmtId="0" fontId="40" fillId="0" borderId="8" xfId="0" applyFont="1" applyBorder="1" applyAlignment="1" applyProtection="1">
      <alignment horizontal="center" vertical="center" wrapText="1"/>
      <protection locked="0"/>
    </xf>
    <xf numFmtId="164" fontId="18" fillId="5" borderId="5" xfId="1" applyFont="1" applyFill="1" applyBorder="1" applyAlignment="1" applyProtection="1">
      <alignment horizontal="center" vertical="center"/>
    </xf>
    <xf numFmtId="164" fontId="18" fillId="5" borderId="12" xfId="1" applyFont="1" applyFill="1" applyBorder="1" applyAlignment="1" applyProtection="1">
      <alignment horizontal="center" vertical="center"/>
    </xf>
    <xf numFmtId="0" fontId="31" fillId="3" borderId="15" xfId="0" applyFont="1" applyFill="1" applyBorder="1" applyAlignment="1" applyProtection="1">
      <alignment horizontal="center"/>
      <protection locked="0"/>
    </xf>
    <xf numFmtId="0" fontId="31" fillId="3" borderId="9" xfId="0" applyFont="1" applyFill="1" applyBorder="1" applyAlignment="1" applyProtection="1">
      <alignment horizontal="center"/>
      <protection locked="0"/>
    </xf>
    <xf numFmtId="0" fontId="31" fillId="3" borderId="11" xfId="0" applyFont="1" applyFill="1" applyBorder="1" applyAlignment="1" applyProtection="1">
      <alignment horizontal="center"/>
      <protection locked="0"/>
    </xf>
    <xf numFmtId="0" fontId="31" fillId="3" borderId="7" xfId="0" applyFont="1" applyFill="1" applyBorder="1" applyAlignment="1" applyProtection="1">
      <alignment horizontal="center"/>
      <protection locked="0"/>
    </xf>
    <xf numFmtId="0" fontId="31" fillId="3" borderId="3" xfId="0" applyFont="1" applyFill="1" applyBorder="1" applyAlignment="1" applyProtection="1">
      <alignment horizontal="center"/>
      <protection locked="0"/>
    </xf>
    <xf numFmtId="0" fontId="31" fillId="3" borderId="4" xfId="0" applyFont="1" applyFill="1" applyBorder="1" applyAlignment="1" applyProtection="1">
      <alignment horizontal="center"/>
      <protection locked="0"/>
    </xf>
    <xf numFmtId="0" fontId="31" fillId="7" borderId="13" xfId="0" applyFont="1" applyFill="1" applyBorder="1" applyAlignment="1" applyProtection="1">
      <alignment horizontal="center"/>
      <protection locked="0"/>
    </xf>
    <xf numFmtId="0" fontId="31" fillId="7" borderId="14" xfId="0" applyFont="1" applyFill="1" applyBorder="1" applyAlignment="1" applyProtection="1">
      <alignment horizontal="center"/>
      <protection locked="0"/>
    </xf>
    <xf numFmtId="0" fontId="31" fillId="7" borderId="8" xfId="0" applyFont="1" applyFill="1" applyBorder="1" applyAlignment="1" applyProtection="1">
      <alignment horizontal="center"/>
      <protection locked="0"/>
    </xf>
    <xf numFmtId="0" fontId="31" fillId="4" borderId="11" xfId="0" applyFont="1" applyFill="1" applyBorder="1" applyAlignment="1" applyProtection="1">
      <alignment horizontal="center"/>
      <protection locked="0"/>
    </xf>
    <xf numFmtId="0" fontId="31" fillId="4" borderId="7" xfId="0" applyFont="1" applyFill="1" applyBorder="1" applyAlignment="1" applyProtection="1">
      <alignment horizontal="center"/>
      <protection locked="0"/>
    </xf>
    <xf numFmtId="0" fontId="24" fillId="5" borderId="13" xfId="0" applyFont="1" applyFill="1" applyBorder="1" applyAlignment="1" applyProtection="1">
      <alignment horizontal="center" vertical="center"/>
      <protection locked="0"/>
    </xf>
    <xf numFmtId="0" fontId="24" fillId="5" borderId="8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28" fillId="4" borderId="10" xfId="2" applyNumberFormat="1" applyFont="1" applyFill="1" applyBorder="1" applyAlignment="1" applyProtection="1">
      <alignment horizontal="center" vertical="top"/>
      <protection locked="0"/>
    </xf>
    <xf numFmtId="0" fontId="27" fillId="4" borderId="15" xfId="2" applyNumberFormat="1" applyFont="1" applyFill="1" applyBorder="1" applyAlignment="1" applyProtection="1">
      <alignment horizontal="center" vertical="center" wrapText="1"/>
      <protection locked="0"/>
    </xf>
    <xf numFmtId="0" fontId="27" fillId="4" borderId="9" xfId="2" applyNumberFormat="1" applyFont="1" applyFill="1" applyBorder="1" applyAlignment="1" applyProtection="1">
      <alignment horizontal="center" vertical="center" wrapText="1"/>
      <protection locked="0"/>
    </xf>
    <xf numFmtId="0" fontId="24" fillId="4" borderId="5" xfId="0" applyFont="1" applyFill="1" applyBorder="1" applyAlignment="1" applyProtection="1">
      <alignment horizontal="center" vertical="center"/>
      <protection locked="0"/>
    </xf>
    <xf numFmtId="0" fontId="24" fillId="4" borderId="10" xfId="0" applyFont="1" applyFill="1" applyBorder="1" applyAlignment="1" applyProtection="1">
      <alignment horizontal="center" vertical="center"/>
      <protection locked="0"/>
    </xf>
    <xf numFmtId="0" fontId="24" fillId="4" borderId="12" xfId="0" applyFont="1" applyFill="1" applyBorder="1" applyAlignment="1" applyProtection="1">
      <alignment horizontal="center" vertical="center"/>
      <protection locked="0"/>
    </xf>
    <xf numFmtId="0" fontId="31" fillId="3" borderId="15" xfId="0" applyFont="1" applyFill="1" applyBorder="1" applyAlignment="1" applyProtection="1">
      <alignment horizontal="center" vertical="center"/>
      <protection locked="0"/>
    </xf>
    <xf numFmtId="0" fontId="31" fillId="3" borderId="9" xfId="0" applyFont="1" applyFill="1" applyBorder="1" applyAlignment="1" applyProtection="1">
      <alignment horizontal="center" vertical="center"/>
      <protection locked="0"/>
    </xf>
    <xf numFmtId="0" fontId="31" fillId="3" borderId="3" xfId="0" applyFont="1" applyFill="1" applyBorder="1" applyAlignment="1" applyProtection="1">
      <alignment horizontal="center" vertical="center"/>
      <protection locked="0"/>
    </xf>
    <xf numFmtId="0" fontId="31" fillId="3" borderId="4" xfId="0" applyFont="1" applyFill="1" applyBorder="1" applyAlignment="1" applyProtection="1">
      <alignment horizontal="center" vertical="center"/>
      <protection locked="0"/>
    </xf>
    <xf numFmtId="0" fontId="31" fillId="7" borderId="13" xfId="0" applyFont="1" applyFill="1" applyBorder="1" applyAlignment="1" applyProtection="1">
      <alignment horizontal="center" vertical="center"/>
      <protection locked="0"/>
    </xf>
    <xf numFmtId="0" fontId="31" fillId="7" borderId="8" xfId="0" applyFont="1" applyFill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center" vertical="center" wrapText="1"/>
      <protection locked="0"/>
    </xf>
    <xf numFmtId="0" fontId="28" fillId="4" borderId="5" xfId="2" applyNumberFormat="1" applyFont="1" applyFill="1" applyBorder="1" applyAlignment="1" applyProtection="1">
      <alignment horizontal="center" vertical="top"/>
      <protection locked="0"/>
    </xf>
    <xf numFmtId="0" fontId="28" fillId="4" borderId="12" xfId="2" applyNumberFormat="1" applyFont="1" applyFill="1" applyBorder="1" applyAlignment="1" applyProtection="1">
      <alignment horizontal="center" vertical="top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166" fontId="25" fillId="7" borderId="5" xfId="0" applyNumberFormat="1" applyFont="1" applyFill="1" applyBorder="1" applyAlignment="1" applyProtection="1">
      <alignment horizontal="center"/>
      <protection locked="0"/>
    </xf>
    <xf numFmtId="166" fontId="25" fillId="7" borderId="12" xfId="0" applyNumberFormat="1" applyFont="1" applyFill="1" applyBorder="1" applyAlignment="1" applyProtection="1">
      <alignment horizontal="center"/>
      <protection locked="0"/>
    </xf>
    <xf numFmtId="0" fontId="31" fillId="0" borderId="3" xfId="0" applyFont="1" applyBorder="1" applyAlignment="1" applyProtection="1">
      <alignment horizontal="center" vertical="center"/>
      <protection locked="0"/>
    </xf>
    <xf numFmtId="0" fontId="31" fillId="0" borderId="4" xfId="0" applyFont="1" applyBorder="1" applyAlignment="1" applyProtection="1">
      <alignment horizontal="center" vertical="center"/>
      <protection locked="0"/>
    </xf>
    <xf numFmtId="0" fontId="31" fillId="0" borderId="15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31" fillId="0" borderId="7" xfId="0" applyFont="1" applyBorder="1" applyAlignment="1" applyProtection="1">
      <alignment horizontal="center" vertical="center" wrapText="1"/>
      <protection locked="0"/>
    </xf>
    <xf numFmtId="0" fontId="11" fillId="7" borderId="5" xfId="2" applyNumberFormat="1" applyFont="1" applyFill="1" applyBorder="1" applyAlignment="1" applyProtection="1">
      <alignment horizontal="center" vertical="top"/>
      <protection locked="0"/>
    </xf>
    <xf numFmtId="0" fontId="11" fillId="7" borderId="12" xfId="2" applyNumberFormat="1" applyFont="1" applyFill="1" applyBorder="1" applyAlignment="1" applyProtection="1">
      <alignment horizontal="center" vertical="top"/>
      <protection locked="0"/>
    </xf>
    <xf numFmtId="0" fontId="31" fillId="0" borderId="15" xfId="0" applyFont="1" applyBorder="1" applyAlignment="1" applyProtection="1">
      <alignment horizontal="center" vertical="center" wrapText="1"/>
      <protection locked="0"/>
    </xf>
    <xf numFmtId="0" fontId="31" fillId="0" borderId="9" xfId="0" applyFont="1" applyBorder="1" applyAlignment="1" applyProtection="1">
      <alignment horizontal="center" vertical="center" wrapText="1"/>
      <protection locked="0"/>
    </xf>
    <xf numFmtId="0" fontId="31" fillId="0" borderId="11" xfId="0" applyFont="1" applyBorder="1" applyAlignment="1" applyProtection="1">
      <alignment horizontal="center" vertical="center" wrapText="1"/>
      <protection locked="0"/>
    </xf>
    <xf numFmtId="0" fontId="31" fillId="0" borderId="3" xfId="0" applyFont="1" applyBorder="1" applyAlignment="1" applyProtection="1">
      <alignment horizontal="center" vertical="center" wrapText="1"/>
      <protection locked="0"/>
    </xf>
    <xf numFmtId="0" fontId="31" fillId="0" borderId="4" xfId="0" applyFont="1" applyBorder="1" applyAlignment="1" applyProtection="1">
      <alignment horizontal="center" vertical="center" wrapText="1"/>
      <protection locked="0"/>
    </xf>
    <xf numFmtId="0" fontId="31" fillId="0" borderId="13" xfId="0" applyFont="1" applyBorder="1" applyAlignment="1" applyProtection="1">
      <alignment horizontal="center" vertical="center"/>
      <protection locked="0"/>
    </xf>
    <xf numFmtId="0" fontId="31" fillId="0" borderId="14" xfId="0" applyFont="1" applyBorder="1" applyAlignment="1" applyProtection="1">
      <alignment horizontal="center" vertical="center"/>
      <protection locked="0"/>
    </xf>
    <xf numFmtId="0" fontId="31" fillId="0" borderId="8" xfId="0" applyFont="1" applyBorder="1" applyAlignment="1" applyProtection="1">
      <alignment horizontal="center" vertical="center"/>
      <protection locked="0"/>
    </xf>
    <xf numFmtId="0" fontId="56" fillId="3" borderId="5" xfId="0" applyFont="1" applyFill="1" applyBorder="1" applyAlignment="1" applyProtection="1">
      <alignment horizontal="center" vertical="center"/>
      <protection locked="0"/>
    </xf>
    <xf numFmtId="0" fontId="56" fillId="3" borderId="10" xfId="0" applyFont="1" applyFill="1" applyBorder="1" applyAlignment="1" applyProtection="1">
      <alignment horizontal="center" vertical="center"/>
      <protection locked="0"/>
    </xf>
    <xf numFmtId="0" fontId="56" fillId="3" borderId="12" xfId="0" applyFont="1" applyFill="1" applyBorder="1" applyAlignment="1" applyProtection="1">
      <alignment horizontal="center" vertical="center"/>
      <protection locked="0"/>
    </xf>
    <xf numFmtId="0" fontId="27" fillId="4" borderId="15" xfId="2" applyNumberFormat="1" applyFont="1" applyFill="1" applyBorder="1" applyAlignment="1" applyProtection="1">
      <alignment horizontal="center" vertical="top" wrapText="1"/>
      <protection locked="0"/>
    </xf>
    <xf numFmtId="0" fontId="27" fillId="4" borderId="6" xfId="2" applyNumberFormat="1" applyFont="1" applyFill="1" applyBorder="1" applyAlignment="1" applyProtection="1">
      <alignment horizontal="center" vertical="top" wrapText="1"/>
      <protection locked="0"/>
    </xf>
    <xf numFmtId="0" fontId="27" fillId="4" borderId="9" xfId="2" applyNumberFormat="1" applyFont="1" applyFill="1" applyBorder="1" applyAlignment="1" applyProtection="1">
      <alignment horizontal="center" vertical="top" wrapText="1"/>
      <protection locked="0"/>
    </xf>
    <xf numFmtId="0" fontId="27" fillId="4" borderId="3" xfId="2" applyNumberFormat="1" applyFont="1" applyFill="1" applyBorder="1" applyAlignment="1" applyProtection="1">
      <alignment horizontal="center" vertical="top" wrapText="1"/>
      <protection locked="0"/>
    </xf>
    <xf numFmtId="0" fontId="27" fillId="4" borderId="1" xfId="2" applyNumberFormat="1" applyFont="1" applyFill="1" applyBorder="1" applyAlignment="1" applyProtection="1">
      <alignment horizontal="center" vertical="top" wrapText="1"/>
      <protection locked="0"/>
    </xf>
    <xf numFmtId="0" fontId="27" fillId="4" borderId="4" xfId="2" applyNumberFormat="1" applyFont="1" applyFill="1" applyBorder="1" applyAlignment="1" applyProtection="1">
      <alignment horizontal="center" vertical="top" wrapText="1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1" fillId="4" borderId="15" xfId="0" applyFont="1" applyFill="1" applyBorder="1" applyAlignment="1" applyProtection="1">
      <alignment horizontal="center"/>
      <protection locked="0"/>
    </xf>
    <xf numFmtId="0" fontId="31" fillId="4" borderId="9" xfId="0" applyFont="1" applyFill="1" applyBorder="1" applyAlignment="1" applyProtection="1">
      <alignment horizontal="center"/>
      <protection locked="0"/>
    </xf>
    <xf numFmtId="0" fontId="24" fillId="4" borderId="15" xfId="0" applyFont="1" applyFill="1" applyBorder="1" applyAlignment="1" applyProtection="1">
      <alignment horizontal="center" vertical="center"/>
      <protection locked="0"/>
    </xf>
    <xf numFmtId="0" fontId="24" fillId="4" borderId="6" xfId="0" applyFont="1" applyFill="1" applyBorder="1" applyAlignment="1" applyProtection="1">
      <alignment horizontal="center" vertical="center"/>
      <protection locked="0"/>
    </xf>
    <xf numFmtId="0" fontId="24" fillId="4" borderId="9" xfId="0" applyFont="1" applyFill="1" applyBorder="1" applyAlignment="1" applyProtection="1">
      <alignment horizontal="center" vertical="center"/>
      <protection locked="0"/>
    </xf>
    <xf numFmtId="0" fontId="24" fillId="4" borderId="11" xfId="0" applyFont="1" applyFill="1" applyBorder="1" applyAlignment="1" applyProtection="1">
      <alignment horizontal="center" vertical="center"/>
      <protection locked="0"/>
    </xf>
    <xf numFmtId="0" fontId="24" fillId="4" borderId="1" xfId="0" applyFont="1" applyFill="1" applyBorder="1" applyAlignment="1" applyProtection="1">
      <alignment horizontal="center" vertical="center"/>
      <protection locked="0"/>
    </xf>
    <xf numFmtId="0" fontId="24" fillId="4" borderId="4" xfId="0" applyFont="1" applyFill="1" applyBorder="1" applyAlignment="1" applyProtection="1">
      <alignment horizontal="center" vertical="center"/>
      <protection locked="0"/>
    </xf>
    <xf numFmtId="0" fontId="31" fillId="4" borderId="3" xfId="0" applyFont="1" applyFill="1" applyBorder="1" applyAlignment="1" applyProtection="1">
      <alignment horizontal="center"/>
      <protection locked="0"/>
    </xf>
    <xf numFmtId="0" fontId="31" fillId="4" borderId="4" xfId="0" applyFont="1" applyFill="1" applyBorder="1" applyAlignment="1" applyProtection="1">
      <alignment horizontal="center"/>
      <protection locked="0"/>
    </xf>
    <xf numFmtId="0" fontId="31" fillId="3" borderId="11" xfId="0" applyFont="1" applyFill="1" applyBorder="1" applyAlignment="1" applyProtection="1">
      <alignment horizontal="center" vertical="center"/>
      <protection locked="0"/>
    </xf>
    <xf numFmtId="0" fontId="31" fillId="3" borderId="7" xfId="0" applyFont="1" applyFill="1" applyBorder="1" applyAlignment="1" applyProtection="1">
      <alignment horizontal="center" vertical="center"/>
      <protection locked="0"/>
    </xf>
    <xf numFmtId="0" fontId="31" fillId="7" borderId="14" xfId="0" applyFont="1" applyFill="1" applyBorder="1" applyAlignment="1" applyProtection="1">
      <alignment horizontal="center" vertical="center"/>
      <protection locked="0"/>
    </xf>
    <xf numFmtId="0" fontId="58" fillId="4" borderId="6" xfId="0" applyFont="1" applyFill="1" applyBorder="1" applyAlignment="1" applyProtection="1">
      <alignment horizontal="center" vertical="center" wrapText="1"/>
      <protection locked="0"/>
    </xf>
    <xf numFmtId="0" fontId="31" fillId="3" borderId="5" xfId="0" applyFont="1" applyFill="1" applyBorder="1" applyAlignment="1" applyProtection="1">
      <alignment horizontal="center"/>
      <protection locked="0"/>
    </xf>
    <xf numFmtId="0" fontId="31" fillId="3" borderId="12" xfId="0" applyFont="1" applyFill="1" applyBorder="1" applyAlignment="1" applyProtection="1">
      <alignment horizontal="center"/>
      <protection locked="0"/>
    </xf>
    <xf numFmtId="0" fontId="31" fillId="0" borderId="11" xfId="0" applyFont="1" applyBorder="1" applyAlignment="1" applyProtection="1">
      <alignment horizontal="center" vertical="center"/>
      <protection locked="0"/>
    </xf>
    <xf numFmtId="0" fontId="30" fillId="0" borderId="5" xfId="0" applyFont="1" applyBorder="1" applyAlignment="1" applyProtection="1">
      <alignment horizontal="center" vertical="center" wrapText="1"/>
      <protection locked="0"/>
    </xf>
    <xf numFmtId="0" fontId="30" fillId="0" borderId="12" xfId="0" applyFont="1" applyBorder="1" applyAlignment="1" applyProtection="1">
      <alignment horizontal="center" vertical="center" wrapText="1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165" fontId="19" fillId="5" borderId="5" xfId="0" applyNumberFormat="1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49" fillId="5" borderId="5" xfId="3" applyNumberFormat="1" applyFont="1" applyFill="1" applyBorder="1" applyAlignment="1" applyProtection="1">
      <alignment horizontal="center" vertical="center"/>
      <protection locked="0"/>
    </xf>
    <xf numFmtId="0" fontId="49" fillId="5" borderId="12" xfId="3" applyNumberFormat="1" applyFont="1" applyFill="1" applyBorder="1" applyAlignment="1" applyProtection="1">
      <alignment horizontal="center" vertical="center"/>
      <protection locked="0"/>
    </xf>
    <xf numFmtId="165" fontId="49" fillId="5" borderId="5" xfId="3" applyNumberFormat="1" applyFont="1" applyFill="1" applyBorder="1" applyAlignment="1" applyProtection="1">
      <alignment horizontal="center" vertical="center"/>
    </xf>
    <xf numFmtId="165" fontId="49" fillId="5" borderId="12" xfId="3" applyNumberFormat="1" applyFont="1" applyFill="1" applyBorder="1" applyAlignment="1" applyProtection="1">
      <alignment horizontal="center" vertical="center"/>
    </xf>
    <xf numFmtId="0" fontId="31" fillId="0" borderId="5" xfId="3" applyNumberFormat="1" applyFont="1" applyFill="1" applyBorder="1" applyAlignment="1" applyProtection="1">
      <alignment horizontal="left" vertical="top" wrapText="1"/>
      <protection locked="0"/>
    </xf>
    <xf numFmtId="0" fontId="31" fillId="0" borderId="12" xfId="3" applyNumberFormat="1" applyFont="1" applyFill="1" applyBorder="1" applyAlignment="1" applyProtection="1">
      <alignment horizontal="left" vertical="top" wrapText="1"/>
      <protection locked="0"/>
    </xf>
    <xf numFmtId="0" fontId="31" fillId="0" borderId="5" xfId="3" applyNumberFormat="1" applyFont="1" applyFill="1" applyBorder="1" applyAlignment="1" applyProtection="1">
      <alignment horizontal="left" vertical="center" wrapText="1"/>
      <protection locked="0"/>
    </xf>
    <xf numFmtId="0" fontId="31" fillId="0" borderId="12" xfId="3" applyNumberFormat="1" applyFont="1" applyFill="1" applyBorder="1" applyAlignment="1" applyProtection="1">
      <alignment horizontal="left" vertical="center" wrapText="1"/>
      <protection locked="0"/>
    </xf>
    <xf numFmtId="0" fontId="31" fillId="7" borderId="5" xfId="3" applyNumberFormat="1" applyFont="1" applyFill="1" applyBorder="1" applyAlignment="1" applyProtection="1">
      <alignment horizontal="left" vertical="top"/>
      <protection locked="0"/>
    </xf>
    <xf numFmtId="0" fontId="31" fillId="7" borderId="10" xfId="3" applyNumberFormat="1" applyFont="1" applyFill="1" applyBorder="1" applyAlignment="1" applyProtection="1">
      <alignment horizontal="left" vertical="top"/>
      <protection locked="0"/>
    </xf>
    <xf numFmtId="0" fontId="31" fillId="7" borderId="12" xfId="3" applyNumberFormat="1" applyFont="1" applyFill="1" applyBorder="1" applyAlignment="1" applyProtection="1">
      <alignment horizontal="left" vertical="top"/>
      <protection locked="0"/>
    </xf>
    <xf numFmtId="0" fontId="31" fillId="7" borderId="5" xfId="3" applyNumberFormat="1" applyFont="1" applyFill="1" applyBorder="1" applyAlignment="1" applyProtection="1">
      <alignment horizontal="left"/>
      <protection locked="0"/>
    </xf>
    <xf numFmtId="0" fontId="31" fillId="7" borderId="10" xfId="3" applyNumberFormat="1" applyFont="1" applyFill="1" applyBorder="1" applyAlignment="1" applyProtection="1">
      <alignment horizontal="left"/>
      <protection locked="0"/>
    </xf>
    <xf numFmtId="0" fontId="31" fillId="7" borderId="12" xfId="3" applyNumberFormat="1" applyFont="1" applyFill="1" applyBorder="1" applyAlignment="1" applyProtection="1">
      <alignment horizontal="left"/>
      <protection locked="0"/>
    </xf>
    <xf numFmtId="0" fontId="40" fillId="0" borderId="5" xfId="3" applyNumberFormat="1" applyFont="1" applyFill="1" applyBorder="1" applyAlignment="1" applyProtection="1">
      <alignment horizontal="center" vertical="top" wrapText="1"/>
      <protection locked="0"/>
    </xf>
    <xf numFmtId="0" fontId="40" fillId="0" borderId="10" xfId="3" applyNumberFormat="1" applyFont="1" applyFill="1" applyBorder="1" applyAlignment="1" applyProtection="1">
      <alignment horizontal="center" vertical="top" wrapText="1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9" fillId="7" borderId="15" xfId="0" applyFont="1" applyFill="1" applyBorder="1" applyAlignment="1" applyProtection="1">
      <alignment horizontal="center"/>
      <protection locked="0"/>
    </xf>
    <xf numFmtId="0" fontId="9" fillId="7" borderId="9" xfId="0" applyFont="1" applyFill="1" applyBorder="1" applyAlignment="1" applyProtection="1">
      <alignment horizontal="center"/>
      <protection locked="0"/>
    </xf>
    <xf numFmtId="0" fontId="18" fillId="7" borderId="5" xfId="0" applyFont="1" applyFill="1" applyBorder="1" applyAlignment="1">
      <alignment horizontal="center"/>
    </xf>
    <xf numFmtId="0" fontId="18" fillId="7" borderId="12" xfId="0" applyFont="1" applyFill="1" applyBorder="1" applyAlignment="1">
      <alignment horizontal="center"/>
    </xf>
    <xf numFmtId="0" fontId="25" fillId="0" borderId="15" xfId="0" applyFont="1" applyBorder="1" applyAlignment="1" applyProtection="1">
      <alignment horizontal="left" vertical="center"/>
      <protection locked="0"/>
    </xf>
    <xf numFmtId="0" fontId="25" fillId="0" borderId="6" xfId="0" applyFont="1" applyBorder="1" applyAlignment="1" applyProtection="1">
      <alignment horizontal="left" vertical="center"/>
      <protection locked="0"/>
    </xf>
    <xf numFmtId="0" fontId="25" fillId="0" borderId="9" xfId="0" applyFont="1" applyBorder="1" applyAlignment="1" applyProtection="1">
      <alignment horizontal="left" vertical="center"/>
      <protection locked="0"/>
    </xf>
    <xf numFmtId="0" fontId="25" fillId="0" borderId="3" xfId="0" applyFont="1" applyBorder="1" applyAlignment="1" applyProtection="1">
      <alignment horizontal="left" vertical="center"/>
      <protection locked="0"/>
    </xf>
    <xf numFmtId="0" fontId="25" fillId="0" borderId="1" xfId="0" applyFont="1" applyBorder="1" applyAlignment="1" applyProtection="1">
      <alignment horizontal="left" vertical="center"/>
      <protection locked="0"/>
    </xf>
    <xf numFmtId="0" fontId="25" fillId="0" borderId="4" xfId="0" applyFont="1" applyBorder="1" applyAlignment="1" applyProtection="1">
      <alignment horizontal="left" vertical="center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12" xfId="0" applyFill="1" applyBorder="1" applyAlignment="1" applyProtection="1">
      <alignment horizontal="center"/>
      <protection locked="0"/>
    </xf>
  </cellXfs>
  <cellStyles count="5">
    <cellStyle name="Lien hypertexte 2" xfId="4" xr:uid="{00000000-0005-0000-0000-000000000000}"/>
    <cellStyle name="Milliers" xfId="1" builtinId="3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373063</xdr:colOff>
      <xdr:row>3</xdr:row>
      <xdr:rowOff>0</xdr:rowOff>
    </xdr:to>
    <xdr:pic>
      <xdr:nvPicPr>
        <xdr:cNvPr id="2" name="Image 1" descr="http://marque.univ-angers.fr/_resources/Logos/_GENERIQUE/HORIZONTAL/PAPIER/PNG/ua_h_couleur.png?download=tru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373188" cy="30956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7</xdr:col>
      <xdr:colOff>304800</xdr:colOff>
      <xdr:row>71</xdr:row>
      <xdr:rowOff>57150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33900" y="1321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N142"/>
  <sheetViews>
    <sheetView tabSelected="1" zoomScale="120" zoomScaleNormal="120" workbookViewId="0">
      <selection activeCell="K1" sqref="K1"/>
    </sheetView>
  </sheetViews>
  <sheetFormatPr baseColWidth="10" defaultColWidth="11.42578125" defaultRowHeight="15" x14ac:dyDescent="0.25"/>
  <cols>
    <col min="1" max="1" width="15" style="1" customWidth="1"/>
    <col min="2" max="2" width="11.42578125" style="1"/>
    <col min="3" max="3" width="6.140625" style="1" customWidth="1"/>
    <col min="4" max="11" width="7.7109375" style="1" customWidth="1"/>
    <col min="12" max="12" width="11.42578125" style="1" hidden="1" customWidth="1"/>
    <col min="13" max="16384" width="11.42578125" style="1"/>
  </cols>
  <sheetData>
    <row r="1" spans="1:11" x14ac:dyDescent="0.25">
      <c r="K1" s="8" t="s">
        <v>135</v>
      </c>
    </row>
    <row r="2" spans="1:11" ht="9" customHeight="1" x14ac:dyDescent="0.25"/>
    <row r="3" spans="1:11" ht="0.75" customHeight="1" x14ac:dyDescent="0.45">
      <c r="D3" s="2"/>
      <c r="E3" s="2"/>
      <c r="F3" s="2"/>
    </row>
    <row r="4" spans="1:11" ht="11.25" hidden="1" customHeight="1" x14ac:dyDescent="0.25"/>
    <row r="5" spans="1:11" ht="13.5" customHeight="1" x14ac:dyDescent="0.25">
      <c r="A5" s="262" t="s">
        <v>16</v>
      </c>
      <c r="B5" s="263"/>
      <c r="C5" s="263"/>
      <c r="D5" s="263"/>
      <c r="E5" s="263"/>
      <c r="F5" s="263"/>
      <c r="G5" s="263"/>
      <c r="H5" s="263"/>
      <c r="I5" s="263"/>
      <c r="J5" s="263"/>
      <c r="K5" s="264"/>
    </row>
    <row r="6" spans="1:11" ht="29.25" customHeight="1" x14ac:dyDescent="0.25">
      <c r="A6" s="286" t="s">
        <v>124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</row>
    <row r="7" spans="1:11" ht="6" hidden="1" customHeight="1" x14ac:dyDescent="0.25"/>
    <row r="8" spans="1:11" ht="12.95" customHeight="1" x14ac:dyDescent="0.25">
      <c r="A8" s="3" t="s">
        <v>9</v>
      </c>
      <c r="B8" s="182"/>
      <c r="C8" s="183"/>
      <c r="D8" s="183"/>
      <c r="E8" s="184"/>
      <c r="F8" s="4" t="s">
        <v>10</v>
      </c>
      <c r="G8" s="182"/>
      <c r="H8" s="183"/>
      <c r="I8" s="183"/>
      <c r="J8" s="183"/>
      <c r="K8" s="184"/>
    </row>
    <row r="9" spans="1:11" ht="9.75" customHeight="1" x14ac:dyDescent="0.25">
      <c r="A9" s="3"/>
      <c r="B9" s="5"/>
      <c r="C9" s="5"/>
      <c r="D9" s="5"/>
      <c r="E9" s="6"/>
      <c r="F9" s="4"/>
      <c r="G9" s="5"/>
      <c r="H9" s="5"/>
      <c r="I9" s="5"/>
      <c r="J9" s="5"/>
      <c r="K9" s="5"/>
    </row>
    <row r="10" spans="1:11" ht="12.95" customHeight="1" x14ac:dyDescent="0.25">
      <c r="A10" s="3" t="s">
        <v>11</v>
      </c>
      <c r="B10" s="7"/>
      <c r="C10" s="8" t="s">
        <v>69</v>
      </c>
      <c r="D10" s="9"/>
      <c r="E10" s="10"/>
      <c r="F10" s="11" t="s">
        <v>71</v>
      </c>
      <c r="G10" s="11"/>
      <c r="I10" s="12" t="s">
        <v>52</v>
      </c>
      <c r="J10" s="13" t="s">
        <v>72</v>
      </c>
      <c r="K10" s="10"/>
    </row>
    <row r="11" spans="1:11" ht="12.75" customHeight="1" x14ac:dyDescent="0.25">
      <c r="A11" s="3"/>
      <c r="B11" s="14"/>
      <c r="C11" s="8"/>
      <c r="D11" s="9"/>
      <c r="E11" s="10"/>
      <c r="F11" s="11" t="s">
        <v>123</v>
      </c>
      <c r="G11" s="15"/>
      <c r="H11" s="15"/>
      <c r="I11" s="12" t="s">
        <v>51</v>
      </c>
      <c r="K11" s="10"/>
    </row>
    <row r="12" spans="1:11" ht="1.5" customHeight="1" x14ac:dyDescent="0.25">
      <c r="F12" s="15"/>
      <c r="G12" s="15"/>
      <c r="H12" s="15"/>
      <c r="I12" s="15"/>
    </row>
    <row r="13" spans="1:11" ht="21.75" customHeight="1" x14ac:dyDescent="0.25">
      <c r="A13" s="265" t="s">
        <v>62</v>
      </c>
      <c r="B13" s="266"/>
      <c r="C13" s="267"/>
      <c r="D13" s="219" t="s">
        <v>0</v>
      </c>
      <c r="E13" s="220"/>
      <c r="F13" s="221" t="s">
        <v>1</v>
      </c>
      <c r="G13" s="222"/>
      <c r="H13" s="222"/>
      <c r="I13" s="223"/>
      <c r="J13" s="219" t="s">
        <v>2</v>
      </c>
      <c r="K13" s="220"/>
    </row>
    <row r="14" spans="1:11" ht="14.25" customHeight="1" x14ac:dyDescent="0.25">
      <c r="A14" s="268"/>
      <c r="B14" s="269"/>
      <c r="C14" s="270"/>
      <c r="D14" s="16"/>
      <c r="E14" s="17"/>
      <c r="F14" s="233" t="s">
        <v>3</v>
      </c>
      <c r="G14" s="234"/>
      <c r="H14" s="218" t="s">
        <v>4</v>
      </c>
      <c r="I14" s="218"/>
      <c r="J14" s="16"/>
      <c r="K14" s="17"/>
    </row>
    <row r="15" spans="1:11" x14ac:dyDescent="0.25">
      <c r="A15" s="18" t="s">
        <v>5</v>
      </c>
      <c r="B15" s="233" t="s">
        <v>6</v>
      </c>
      <c r="C15" s="234"/>
      <c r="D15" s="18" t="s">
        <v>7</v>
      </c>
      <c r="E15" s="18" t="s">
        <v>8</v>
      </c>
      <c r="F15" s="18" t="s">
        <v>7</v>
      </c>
      <c r="G15" s="18" t="s">
        <v>8</v>
      </c>
      <c r="H15" s="18" t="s">
        <v>7</v>
      </c>
      <c r="I15" s="18" t="s">
        <v>8</v>
      </c>
      <c r="J15" s="18" t="s">
        <v>7</v>
      </c>
      <c r="K15" s="18" t="s">
        <v>8</v>
      </c>
    </row>
    <row r="16" spans="1:11" ht="12.95" customHeight="1" x14ac:dyDescent="0.25">
      <c r="A16" s="19"/>
      <c r="B16" s="252"/>
      <c r="C16" s="253"/>
      <c r="D16" s="20"/>
      <c r="E16" s="21"/>
      <c r="F16" s="20"/>
      <c r="G16" s="19"/>
      <c r="H16" s="20"/>
      <c r="I16" s="19"/>
      <c r="J16" s="20"/>
      <c r="K16" s="19"/>
    </row>
    <row r="17" spans="1:11" ht="12.95" customHeight="1" x14ac:dyDescent="0.25">
      <c r="A17" s="19"/>
      <c r="B17" s="252"/>
      <c r="C17" s="253"/>
      <c r="D17" s="20"/>
      <c r="E17" s="19"/>
      <c r="F17" s="20"/>
      <c r="G17" s="19"/>
      <c r="H17" s="20"/>
      <c r="I17" s="19"/>
      <c r="J17" s="20"/>
      <c r="K17" s="19"/>
    </row>
    <row r="18" spans="1:11" ht="12.95" customHeight="1" x14ac:dyDescent="0.25">
      <c r="A18" s="19"/>
      <c r="B18" s="252"/>
      <c r="C18" s="253"/>
      <c r="D18" s="20"/>
      <c r="E18" s="19"/>
      <c r="F18" s="20"/>
      <c r="G18" s="19"/>
      <c r="H18" s="20"/>
      <c r="I18" s="19"/>
      <c r="J18" s="20"/>
      <c r="K18" s="19"/>
    </row>
    <row r="19" spans="1:11" ht="9.75" customHeight="1" x14ac:dyDescent="0.25"/>
    <row r="20" spans="1:11" ht="12.95" customHeight="1" x14ac:dyDescent="0.3">
      <c r="A20" s="22" t="s">
        <v>117</v>
      </c>
      <c r="B20" s="23"/>
      <c r="C20" s="23"/>
      <c r="D20" s="23"/>
      <c r="E20" s="23"/>
      <c r="F20" s="23"/>
      <c r="G20" s="24"/>
      <c r="H20" s="24"/>
      <c r="I20" s="24"/>
      <c r="J20" s="24"/>
      <c r="K20" s="24"/>
    </row>
    <row r="21" spans="1:11" ht="8.25" customHeight="1" x14ac:dyDescent="0.25">
      <c r="C21" s="272" t="s">
        <v>73</v>
      </c>
      <c r="D21" s="272"/>
      <c r="E21" s="272"/>
    </row>
    <row r="22" spans="1:11" ht="12.95" customHeight="1" x14ac:dyDescent="0.25">
      <c r="A22" s="25" t="s">
        <v>12</v>
      </c>
      <c r="B22" s="26"/>
      <c r="C22" s="27"/>
      <c r="D22" s="28" t="s">
        <v>52</v>
      </c>
      <c r="F22" s="29"/>
      <c r="G22" s="29"/>
      <c r="H22" s="29"/>
      <c r="I22" s="29"/>
    </row>
    <row r="23" spans="1:11" ht="12.95" customHeight="1" x14ac:dyDescent="0.25">
      <c r="A23" s="25" t="s">
        <v>13</v>
      </c>
      <c r="B23" s="26"/>
      <c r="C23" s="27"/>
      <c r="D23" s="28" t="s">
        <v>52</v>
      </c>
    </row>
    <row r="24" spans="1:11" ht="9" customHeight="1" x14ac:dyDescent="0.25"/>
    <row r="25" spans="1:11" ht="12.95" customHeight="1" x14ac:dyDescent="0.3">
      <c r="A25" s="22" t="s">
        <v>125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ht="3" customHeight="1" x14ac:dyDescent="0.25"/>
    <row r="27" spans="1:11" ht="13.5" customHeight="1" x14ac:dyDescent="0.25">
      <c r="A27" s="275" t="s">
        <v>68</v>
      </c>
      <c r="B27" s="276"/>
      <c r="C27" s="276"/>
      <c r="D27" s="276"/>
      <c r="E27" s="276"/>
      <c r="F27" s="276"/>
      <c r="G27" s="276"/>
      <c r="H27" s="277"/>
      <c r="I27" s="142" t="s">
        <v>29</v>
      </c>
      <c r="J27" s="273" t="s">
        <v>31</v>
      </c>
      <c r="K27" s="274"/>
    </row>
    <row r="28" spans="1:11" ht="9" customHeight="1" x14ac:dyDescent="0.25">
      <c r="A28" s="278"/>
      <c r="B28" s="279"/>
      <c r="C28" s="279"/>
      <c r="D28" s="279"/>
      <c r="E28" s="279"/>
      <c r="F28" s="279"/>
      <c r="G28" s="279"/>
      <c r="H28" s="280"/>
      <c r="I28" s="143" t="s">
        <v>14</v>
      </c>
      <c r="J28" s="212" t="s">
        <v>14</v>
      </c>
      <c r="K28" s="213"/>
    </row>
    <row r="29" spans="1:11" ht="9.9499999999999993" customHeight="1" x14ac:dyDescent="0.25">
      <c r="A29" s="259" t="s">
        <v>113</v>
      </c>
      <c r="B29" s="254" t="s">
        <v>109</v>
      </c>
      <c r="C29" s="255"/>
      <c r="D29" s="31" t="s">
        <v>129</v>
      </c>
      <c r="E29" s="32"/>
      <c r="F29" s="32"/>
      <c r="G29" s="32"/>
      <c r="H29" s="159"/>
      <c r="I29" s="228"/>
      <c r="J29" s="224">
        <f>90*I29</f>
        <v>0</v>
      </c>
      <c r="K29" s="225"/>
    </row>
    <row r="30" spans="1:11" ht="9.9499999999999993" customHeight="1" x14ac:dyDescent="0.25">
      <c r="A30" s="260"/>
      <c r="B30" s="256"/>
      <c r="C30" s="251"/>
      <c r="D30" s="161" t="s">
        <v>106</v>
      </c>
      <c r="E30" s="34"/>
      <c r="F30" s="34"/>
      <c r="G30" s="34"/>
      <c r="H30" s="160"/>
      <c r="I30" s="229"/>
      <c r="J30" s="226"/>
      <c r="K30" s="227"/>
    </row>
    <row r="31" spans="1:11" ht="9.9499999999999993" customHeight="1" x14ac:dyDescent="0.25">
      <c r="A31" s="260"/>
      <c r="B31" s="256"/>
      <c r="C31" s="251"/>
      <c r="D31" s="59" t="s">
        <v>134</v>
      </c>
      <c r="E31" s="57"/>
      <c r="F31" s="57"/>
      <c r="G31" s="57"/>
      <c r="H31" s="144"/>
      <c r="I31" s="158"/>
      <c r="J31" s="156"/>
      <c r="K31" s="157"/>
    </row>
    <row r="32" spans="1:11" ht="9.9499999999999993" customHeight="1" x14ac:dyDescent="0.25">
      <c r="A32" s="260"/>
      <c r="B32" s="256"/>
      <c r="C32" s="251"/>
      <c r="D32" s="59" t="s">
        <v>122</v>
      </c>
      <c r="E32" s="27"/>
      <c r="F32" s="27"/>
      <c r="G32" s="27"/>
      <c r="H32" s="37"/>
      <c r="I32" s="158"/>
      <c r="J32" s="156"/>
      <c r="K32" s="157"/>
    </row>
    <row r="33" spans="1:11" ht="9.9499999999999993" customHeight="1" x14ac:dyDescent="0.25">
      <c r="A33" s="260"/>
      <c r="B33" s="256"/>
      <c r="C33" s="251"/>
      <c r="D33" s="152" t="s">
        <v>128</v>
      </c>
      <c r="E33" s="27"/>
      <c r="F33" s="27"/>
      <c r="G33" s="27"/>
      <c r="H33" s="37"/>
      <c r="I33" s="158"/>
      <c r="J33" s="156"/>
      <c r="K33" s="157"/>
    </row>
    <row r="34" spans="1:11" ht="9.9499999999999993" customHeight="1" x14ac:dyDescent="0.25">
      <c r="A34" s="260"/>
      <c r="B34" s="256"/>
      <c r="C34" s="251"/>
      <c r="D34" s="145" t="s">
        <v>130</v>
      </c>
      <c r="E34" s="32"/>
      <c r="F34" s="32"/>
      <c r="G34" s="32"/>
      <c r="H34" s="33"/>
      <c r="I34" s="228"/>
      <c r="J34" s="224">
        <f>120*I34</f>
        <v>0</v>
      </c>
      <c r="K34" s="225"/>
    </row>
    <row r="35" spans="1:11" ht="9.9499999999999993" customHeight="1" x14ac:dyDescent="0.25">
      <c r="A35" s="260"/>
      <c r="B35" s="256"/>
      <c r="C35" s="251"/>
      <c r="D35" s="87" t="s">
        <v>110</v>
      </c>
      <c r="E35" s="34"/>
      <c r="F35" s="34"/>
      <c r="G35" s="34"/>
      <c r="H35" s="35"/>
      <c r="I35" s="229"/>
      <c r="J35" s="226"/>
      <c r="K35" s="227"/>
    </row>
    <row r="36" spans="1:11" ht="9.9499999999999993" customHeight="1" x14ac:dyDescent="0.25">
      <c r="A36" s="260"/>
      <c r="B36" s="256"/>
      <c r="C36" s="251"/>
      <c r="D36" s="59" t="s">
        <v>133</v>
      </c>
      <c r="E36" s="27"/>
      <c r="F36" s="27"/>
      <c r="G36" s="27"/>
      <c r="H36" s="37"/>
      <c r="I36" s="228"/>
      <c r="J36" s="224"/>
      <c r="K36" s="225"/>
    </row>
    <row r="37" spans="1:11" ht="9.9499999999999993" customHeight="1" x14ac:dyDescent="0.25">
      <c r="A37" s="260"/>
      <c r="B37" s="256"/>
      <c r="C37" s="251"/>
      <c r="D37" s="59" t="s">
        <v>126</v>
      </c>
      <c r="E37" s="27"/>
      <c r="F37" s="27"/>
      <c r="G37" s="27"/>
      <c r="H37" s="37"/>
      <c r="I37" s="285"/>
      <c r="J37" s="283"/>
      <c r="K37" s="284"/>
    </row>
    <row r="38" spans="1:11" ht="9.9499999999999993" customHeight="1" x14ac:dyDescent="0.25">
      <c r="A38" s="260"/>
      <c r="B38" s="257"/>
      <c r="C38" s="258"/>
      <c r="D38" s="152" t="s">
        <v>112</v>
      </c>
      <c r="E38" s="27"/>
      <c r="F38" s="27"/>
      <c r="G38" s="27"/>
      <c r="H38" s="37"/>
      <c r="I38" s="285"/>
      <c r="J38" s="226"/>
      <c r="K38" s="227"/>
    </row>
    <row r="39" spans="1:11" ht="12" customHeight="1" x14ac:dyDescent="0.25">
      <c r="A39" s="260"/>
      <c r="B39" s="250" t="s">
        <v>111</v>
      </c>
      <c r="C39" s="251"/>
      <c r="D39" s="325" t="s">
        <v>131</v>
      </c>
      <c r="E39" s="326"/>
      <c r="F39" s="326"/>
      <c r="G39" s="326"/>
      <c r="H39" s="327"/>
      <c r="I39" s="228"/>
      <c r="J39" s="224">
        <f>140*I39</f>
        <v>0</v>
      </c>
      <c r="K39" s="225"/>
    </row>
    <row r="40" spans="1:11" ht="12" customHeight="1" x14ac:dyDescent="0.25">
      <c r="A40" s="260"/>
      <c r="B40" s="250"/>
      <c r="C40" s="251"/>
      <c r="D40" s="328"/>
      <c r="E40" s="329"/>
      <c r="F40" s="329"/>
      <c r="G40" s="329"/>
      <c r="H40" s="330"/>
      <c r="I40" s="229"/>
      <c r="J40" s="226"/>
      <c r="K40" s="227"/>
    </row>
    <row r="41" spans="1:11" ht="12" customHeight="1" x14ac:dyDescent="0.25">
      <c r="A41" s="260"/>
      <c r="B41" s="250"/>
      <c r="C41" s="251"/>
      <c r="D41" s="149" t="s">
        <v>132</v>
      </c>
      <c r="E41" s="32"/>
      <c r="F41" s="32"/>
      <c r="G41" s="32"/>
      <c r="H41" s="33"/>
      <c r="I41" s="228"/>
      <c r="J41" s="224">
        <f>120*I41</f>
        <v>0</v>
      </c>
      <c r="K41" s="225"/>
    </row>
    <row r="42" spans="1:11" ht="12" customHeight="1" x14ac:dyDescent="0.25">
      <c r="A42" s="260"/>
      <c r="B42" s="250"/>
      <c r="C42" s="251"/>
      <c r="D42" s="154" t="s">
        <v>112</v>
      </c>
      <c r="E42" s="153"/>
      <c r="F42" s="153"/>
      <c r="G42" s="153"/>
      <c r="H42" s="39"/>
      <c r="I42" s="229"/>
      <c r="J42" s="226"/>
      <c r="K42" s="227"/>
    </row>
    <row r="43" spans="1:11" ht="12" customHeight="1" x14ac:dyDescent="0.25">
      <c r="A43" s="260"/>
      <c r="B43" s="250"/>
      <c r="C43" s="251"/>
      <c r="D43" s="59" t="s">
        <v>133</v>
      </c>
      <c r="E43" s="27"/>
      <c r="F43" s="27"/>
      <c r="G43" s="27"/>
      <c r="H43" s="37"/>
      <c r="I43" s="228"/>
      <c r="J43" s="224"/>
      <c r="K43" s="225"/>
    </row>
    <row r="44" spans="1:11" ht="12" customHeight="1" x14ac:dyDescent="0.25">
      <c r="A44" s="260"/>
      <c r="B44" s="250"/>
      <c r="C44" s="251"/>
      <c r="D44" s="59" t="s">
        <v>121</v>
      </c>
      <c r="E44" s="27"/>
      <c r="F44" s="27"/>
      <c r="G44" s="27"/>
      <c r="H44" s="37"/>
      <c r="I44" s="285"/>
      <c r="J44" s="283"/>
      <c r="K44" s="284"/>
    </row>
    <row r="45" spans="1:11" ht="12" customHeight="1" x14ac:dyDescent="0.25">
      <c r="A45" s="261"/>
      <c r="B45" s="250"/>
      <c r="C45" s="251"/>
      <c r="D45" s="152" t="s">
        <v>112</v>
      </c>
      <c r="E45" s="27"/>
      <c r="F45" s="27"/>
      <c r="G45" s="27"/>
      <c r="H45" s="37"/>
      <c r="I45" s="229"/>
      <c r="J45" s="226"/>
      <c r="K45" s="227"/>
    </row>
    <row r="46" spans="1:11" ht="9.9499999999999993" customHeight="1" x14ac:dyDescent="0.25">
      <c r="A46" s="260" t="s">
        <v>15</v>
      </c>
      <c r="B46" s="40"/>
      <c r="C46" s="41"/>
      <c r="D46" s="42"/>
      <c r="E46" s="43"/>
      <c r="F46" s="43"/>
      <c r="G46" s="43"/>
      <c r="H46" s="43"/>
      <c r="I46" s="150" t="s">
        <v>29</v>
      </c>
      <c r="J46" s="273" t="s">
        <v>31</v>
      </c>
      <c r="K46" s="274"/>
    </row>
    <row r="47" spans="1:11" ht="10.5" customHeight="1" x14ac:dyDescent="0.25">
      <c r="A47" s="260"/>
      <c r="B47" s="44"/>
      <c r="C47" s="45"/>
      <c r="D47" s="43"/>
      <c r="E47" s="43"/>
      <c r="F47" s="43"/>
      <c r="G47" s="43"/>
      <c r="H47" s="43"/>
      <c r="I47" s="151" t="s">
        <v>107</v>
      </c>
      <c r="J47" s="281" t="s">
        <v>32</v>
      </c>
      <c r="K47" s="282"/>
    </row>
    <row r="48" spans="1:11" ht="15" customHeight="1" x14ac:dyDescent="0.25">
      <c r="A48" s="289"/>
      <c r="B48" s="248" t="s">
        <v>38</v>
      </c>
      <c r="C48" s="249"/>
      <c r="D48" s="46" t="s">
        <v>127</v>
      </c>
      <c r="E48" s="47"/>
      <c r="F48" s="47"/>
      <c r="G48" s="47"/>
      <c r="H48" s="48"/>
      <c r="I48" s="28"/>
      <c r="J48" s="287">
        <f>I48*20</f>
        <v>0</v>
      </c>
      <c r="K48" s="288"/>
    </row>
    <row r="49" spans="1:11" ht="15" customHeight="1" x14ac:dyDescent="0.25">
      <c r="A49" s="289"/>
      <c r="B49" s="246" t="s">
        <v>37</v>
      </c>
      <c r="C49" s="247"/>
      <c r="D49" s="46" t="s">
        <v>116</v>
      </c>
      <c r="E49" s="49"/>
      <c r="F49" s="49"/>
      <c r="G49" s="49"/>
      <c r="H49" s="50"/>
      <c r="I49" s="28"/>
      <c r="J49" s="287"/>
      <c r="K49" s="288"/>
    </row>
    <row r="50" spans="1:11" ht="9.9499999999999993" customHeight="1" x14ac:dyDescent="0.25">
      <c r="A50" s="260"/>
      <c r="B50" s="216" t="s">
        <v>34</v>
      </c>
      <c r="C50" s="217"/>
      <c r="D50" s="31" t="s">
        <v>35</v>
      </c>
      <c r="E50" s="32"/>
      <c r="F50" s="32"/>
      <c r="G50" s="32"/>
      <c r="H50" s="32"/>
      <c r="I50" s="209"/>
      <c r="J50" s="203"/>
      <c r="K50" s="204"/>
    </row>
    <row r="51" spans="1:11" ht="9.9499999999999993" customHeight="1" x14ac:dyDescent="0.25">
      <c r="A51" s="260"/>
      <c r="B51" s="216" t="s">
        <v>33</v>
      </c>
      <c r="C51" s="217"/>
      <c r="D51" s="36" t="s">
        <v>39</v>
      </c>
      <c r="E51" s="27"/>
      <c r="F51" s="27"/>
      <c r="G51" s="27"/>
      <c r="H51" s="27"/>
      <c r="I51" s="210"/>
      <c r="J51" s="205"/>
      <c r="K51" s="206"/>
    </row>
    <row r="52" spans="1:11" ht="9.9499999999999993" customHeight="1" x14ac:dyDescent="0.25">
      <c r="A52" s="261"/>
      <c r="B52" s="246" t="s">
        <v>36</v>
      </c>
      <c r="C52" s="247"/>
      <c r="D52" s="38" t="s">
        <v>30</v>
      </c>
      <c r="E52" s="34"/>
      <c r="F52" s="34"/>
      <c r="G52" s="34"/>
      <c r="H52" s="34"/>
      <c r="I52" s="211"/>
      <c r="J52" s="207"/>
      <c r="K52" s="208"/>
    </row>
    <row r="53" spans="1:11" ht="18.75" customHeight="1" x14ac:dyDescent="0.25">
      <c r="A53" s="29" t="s">
        <v>115</v>
      </c>
      <c r="I53" s="51" t="s">
        <v>54</v>
      </c>
      <c r="J53" s="201">
        <f>SUM(J29+J34+J36+J39+J48+J49+J50)</f>
        <v>0</v>
      </c>
      <c r="K53" s="202"/>
    </row>
    <row r="54" spans="1:11" ht="12.75" customHeight="1" x14ac:dyDescent="0.4">
      <c r="A54" s="155" t="s">
        <v>114</v>
      </c>
      <c r="B54" s="146"/>
      <c r="C54" s="146"/>
      <c r="D54" s="146"/>
      <c r="E54" s="146"/>
      <c r="F54" s="146"/>
      <c r="G54" s="146"/>
      <c r="H54" s="146"/>
      <c r="I54" s="147"/>
      <c r="J54" s="148"/>
      <c r="K54" s="148"/>
    </row>
    <row r="55" spans="1:11" ht="5.25" customHeight="1" x14ac:dyDescent="0.4">
      <c r="A55" s="146"/>
      <c r="B55" s="146"/>
      <c r="C55" s="146"/>
      <c r="D55" s="146"/>
      <c r="E55" s="146"/>
      <c r="F55" s="146"/>
      <c r="G55" s="146"/>
      <c r="H55" s="146"/>
      <c r="I55" s="147"/>
      <c r="J55" s="148"/>
      <c r="K55" s="148"/>
    </row>
    <row r="56" spans="1:11" ht="12.95" customHeight="1" x14ac:dyDescent="0.25"/>
    <row r="57" spans="1:11" ht="4.5" customHeight="1" x14ac:dyDescent="0.25"/>
    <row r="58" spans="1:11" ht="14.25" customHeight="1" x14ac:dyDescent="0.25">
      <c r="A58" s="99" t="s">
        <v>89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1:11" ht="9.75" customHeight="1" x14ac:dyDescent="0.25">
      <c r="A59" s="101"/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1:11" ht="8.1" customHeight="1" x14ac:dyDescent="0.25">
      <c r="A60" s="103" t="s">
        <v>105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1:11" ht="6" customHeight="1" x14ac:dyDescent="0.25">
      <c r="A61" s="101"/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1:11" ht="12" customHeight="1" x14ac:dyDescent="0.25">
      <c r="A62" s="29" t="s">
        <v>77</v>
      </c>
      <c r="B62" s="104"/>
      <c r="C62" s="105"/>
      <c r="D62" s="105"/>
      <c r="E62" s="105"/>
      <c r="F62" s="105" t="s">
        <v>87</v>
      </c>
      <c r="G62" s="105"/>
      <c r="H62" s="162"/>
      <c r="I62" s="163"/>
      <c r="J62" s="164"/>
      <c r="K62" s="102"/>
    </row>
    <row r="63" spans="1:11" ht="12" customHeight="1" x14ac:dyDescent="0.25">
      <c r="A63" s="29" t="s">
        <v>97</v>
      </c>
      <c r="B63" s="106"/>
      <c r="C63" s="105"/>
      <c r="D63" s="105"/>
      <c r="E63" s="105"/>
      <c r="F63" s="105" t="s">
        <v>88</v>
      </c>
      <c r="G63" s="105"/>
      <c r="H63" s="162"/>
      <c r="I63" s="163"/>
      <c r="J63" s="164"/>
      <c r="K63" s="102"/>
    </row>
    <row r="64" spans="1:11" ht="16.5" customHeight="1" x14ac:dyDescent="0.25">
      <c r="A64" s="29" t="s">
        <v>92</v>
      </c>
      <c r="B64" s="107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1:11" ht="9" customHeight="1" x14ac:dyDescent="0.25">
      <c r="A65" s="10"/>
      <c r="D65" s="313" t="s">
        <v>84</v>
      </c>
      <c r="E65" s="314"/>
      <c r="F65" s="317" t="s">
        <v>85</v>
      </c>
      <c r="G65" s="318"/>
      <c r="H65" s="317" t="s">
        <v>86</v>
      </c>
      <c r="I65" s="318"/>
    </row>
    <row r="66" spans="1:11" ht="9" customHeight="1" x14ac:dyDescent="0.25">
      <c r="D66" s="315" t="s">
        <v>118</v>
      </c>
      <c r="E66" s="316"/>
      <c r="F66" s="319" t="s">
        <v>119</v>
      </c>
      <c r="G66" s="320"/>
      <c r="H66" s="319" t="s">
        <v>120</v>
      </c>
      <c r="I66" s="320"/>
    </row>
    <row r="67" spans="1:11" ht="12" customHeight="1" x14ac:dyDescent="0.25">
      <c r="A67" s="29" t="s">
        <v>75</v>
      </c>
      <c r="D67" s="321"/>
      <c r="E67" s="322"/>
      <c r="F67" s="321"/>
      <c r="G67" s="322"/>
      <c r="H67" s="321"/>
      <c r="I67" s="322"/>
    </row>
    <row r="68" spans="1:11" ht="12" customHeight="1" x14ac:dyDescent="0.25">
      <c r="A68" s="29" t="s">
        <v>76</v>
      </c>
      <c r="D68" s="323">
        <f>D67*0.32</f>
        <v>0</v>
      </c>
      <c r="E68" s="324"/>
      <c r="F68" s="323">
        <f>F67*0.41</f>
        <v>0</v>
      </c>
      <c r="G68" s="324"/>
      <c r="H68" s="323">
        <f>H67*0.45</f>
        <v>0</v>
      </c>
      <c r="I68" s="324"/>
    </row>
    <row r="69" spans="1:11" ht="12" customHeight="1" x14ac:dyDescent="0.25">
      <c r="A69" s="108"/>
      <c r="B69" s="174" t="s">
        <v>53</v>
      </c>
      <c r="C69" s="175"/>
      <c r="D69" s="171">
        <f>D68</f>
        <v>0</v>
      </c>
      <c r="E69" s="172"/>
      <c r="F69" s="173">
        <f>F68</f>
        <v>0</v>
      </c>
      <c r="G69" s="172"/>
      <c r="H69" s="173">
        <f>H68</f>
        <v>0</v>
      </c>
      <c r="I69" s="172"/>
    </row>
    <row r="70" spans="1:11" ht="11.1" customHeight="1" x14ac:dyDescent="0.25"/>
    <row r="71" spans="1:11" ht="12" customHeight="1" x14ac:dyDescent="0.25">
      <c r="A71" s="29" t="s">
        <v>100</v>
      </c>
      <c r="D71" s="107"/>
      <c r="F71" s="29" t="s">
        <v>101</v>
      </c>
      <c r="G71" s="29"/>
      <c r="J71" s="12" t="s">
        <v>52</v>
      </c>
    </row>
    <row r="72" spans="1:11" ht="12" customHeight="1" x14ac:dyDescent="0.25">
      <c r="H72" s="29" t="s">
        <v>104</v>
      </c>
      <c r="J72" s="109"/>
    </row>
    <row r="73" spans="1:11" ht="12" customHeight="1" x14ac:dyDescent="0.25"/>
    <row r="74" spans="1:11" ht="12" customHeight="1" x14ac:dyDescent="0.25"/>
    <row r="75" spans="1:11" ht="12" customHeight="1" x14ac:dyDescent="0.25"/>
    <row r="76" spans="1:11" ht="12" customHeight="1" x14ac:dyDescent="0.25">
      <c r="A76" s="52" t="s">
        <v>27</v>
      </c>
      <c r="B76" s="53"/>
      <c r="C76" s="53"/>
      <c r="D76" s="54"/>
      <c r="E76" s="54"/>
      <c r="F76" s="54"/>
      <c r="J76" s="55"/>
      <c r="K76" s="55"/>
    </row>
    <row r="77" spans="1:11" ht="12" customHeight="1" x14ac:dyDescent="0.25">
      <c r="A77" s="56"/>
      <c r="B77" s="54"/>
      <c r="C77" s="54"/>
      <c r="D77" s="54"/>
      <c r="E77" s="54"/>
      <c r="F77" s="54"/>
      <c r="G77" s="57"/>
      <c r="H77" s="58"/>
      <c r="I77" s="58"/>
      <c r="J77" s="55"/>
      <c r="K77" s="55"/>
    </row>
    <row r="78" spans="1:11" ht="12" customHeight="1" x14ac:dyDescent="0.25">
      <c r="A78" s="292" t="s">
        <v>40</v>
      </c>
      <c r="B78" s="293"/>
      <c r="C78" s="331"/>
      <c r="D78" s="332"/>
      <c r="E78" s="54"/>
      <c r="F78" s="54"/>
      <c r="G78" s="57"/>
      <c r="H78" s="58"/>
      <c r="I78" s="58"/>
      <c r="J78" s="55"/>
      <c r="K78" s="55"/>
    </row>
    <row r="79" spans="1:11" ht="12" customHeight="1" x14ac:dyDescent="0.25">
      <c r="A79" s="59"/>
      <c r="B79" s="58"/>
      <c r="C79" s="58"/>
      <c r="D79" s="54"/>
      <c r="E79" s="54"/>
      <c r="F79" s="54"/>
      <c r="G79" s="57"/>
      <c r="H79" s="58"/>
      <c r="I79" s="58"/>
      <c r="J79" s="55"/>
      <c r="K79" s="55"/>
    </row>
    <row r="80" spans="1:11" ht="25.5" customHeight="1" x14ac:dyDescent="0.25">
      <c r="A80" s="290" t="s">
        <v>108</v>
      </c>
      <c r="B80" s="291"/>
      <c r="C80" s="182"/>
      <c r="D80" s="184"/>
      <c r="E80" s="60" t="s">
        <v>61</v>
      </c>
      <c r="G80" s="61"/>
      <c r="H80" s="61"/>
      <c r="I80" s="62"/>
      <c r="J80" s="63"/>
      <c r="K80" s="63"/>
    </row>
    <row r="81" spans="1:11" ht="7.5" customHeight="1" x14ac:dyDescent="0.25">
      <c r="A81" s="11"/>
      <c r="B81" s="64"/>
      <c r="C81" s="64"/>
      <c r="D81" s="14"/>
      <c r="E81" s="14"/>
      <c r="F81" s="60"/>
      <c r="G81" s="61"/>
      <c r="H81" s="61"/>
      <c r="I81" s="62"/>
      <c r="J81" s="63"/>
      <c r="K81" s="63"/>
    </row>
    <row r="82" spans="1:11" ht="12" customHeight="1" x14ac:dyDescent="0.25">
      <c r="A82" s="65" t="s">
        <v>59</v>
      </c>
      <c r="B82" s="66"/>
      <c r="C82" s="67"/>
      <c r="D82" s="244"/>
      <c r="E82" s="245"/>
      <c r="F82" s="57"/>
      <c r="G82" s="27" t="s">
        <v>8</v>
      </c>
      <c r="H82" s="68"/>
      <c r="I82" s="69"/>
      <c r="J82" s="55"/>
      <c r="K82" s="55"/>
    </row>
    <row r="83" spans="1:11" ht="12" customHeight="1" x14ac:dyDescent="0.25">
      <c r="A83" s="65" t="s">
        <v>58</v>
      </c>
      <c r="B83" s="66"/>
      <c r="C83" s="66"/>
      <c r="D83" s="185"/>
      <c r="E83" s="186"/>
      <c r="F83" s="70"/>
      <c r="G83" s="27" t="s">
        <v>60</v>
      </c>
      <c r="H83" s="68"/>
      <c r="I83" s="69"/>
      <c r="J83" s="55"/>
      <c r="K83" s="55"/>
    </row>
    <row r="84" spans="1:11" ht="10.5" customHeight="1" x14ac:dyDescent="0.25">
      <c r="A84" s="71"/>
      <c r="B84" s="66"/>
      <c r="C84" s="66"/>
      <c r="D84" s="72"/>
      <c r="E84" s="72"/>
      <c r="F84" s="70"/>
      <c r="G84" s="57"/>
      <c r="H84" s="57"/>
      <c r="I84" s="69"/>
      <c r="J84" s="55"/>
      <c r="K84" s="55"/>
    </row>
    <row r="85" spans="1:11" ht="10.5" customHeight="1" x14ac:dyDescent="0.25">
      <c r="A85" s="29" t="s">
        <v>66</v>
      </c>
      <c r="B85" s="29"/>
      <c r="C85" s="29"/>
      <c r="D85" s="29"/>
      <c r="E85" s="29"/>
      <c r="F85" s="29"/>
      <c r="G85" s="29"/>
      <c r="H85" s="29"/>
      <c r="I85" s="73"/>
      <c r="J85" s="74"/>
      <c r="K85" s="74"/>
    </row>
    <row r="86" spans="1:11" x14ac:dyDescent="0.25">
      <c r="A86" s="29"/>
      <c r="B86" s="75" t="s">
        <v>70</v>
      </c>
      <c r="C86" s="75"/>
      <c r="D86" s="75"/>
      <c r="E86" s="75"/>
      <c r="F86" s="75"/>
      <c r="G86" s="75"/>
      <c r="H86" s="75"/>
      <c r="I86" s="75"/>
      <c r="J86" s="74"/>
      <c r="K86" s="74"/>
    </row>
    <row r="87" spans="1:11" x14ac:dyDescent="0.25">
      <c r="A87" s="29"/>
      <c r="B87" s="75" t="s">
        <v>103</v>
      </c>
      <c r="C87" s="75"/>
      <c r="D87" s="75"/>
      <c r="E87" s="75"/>
      <c r="F87" s="75"/>
      <c r="G87" s="75"/>
      <c r="H87" s="75"/>
      <c r="I87" s="75"/>
      <c r="J87" s="74"/>
      <c r="K87" s="74"/>
    </row>
    <row r="89" spans="1:11" x14ac:dyDescent="0.25">
      <c r="A89" s="238" t="s">
        <v>43</v>
      </c>
      <c r="B89" s="239"/>
      <c r="C89" s="239"/>
      <c r="D89" s="239"/>
      <c r="E89" s="239"/>
      <c r="F89" s="239"/>
      <c r="G89" s="240"/>
      <c r="H89" s="199" t="s">
        <v>48</v>
      </c>
      <c r="I89" s="197" t="s">
        <v>41</v>
      </c>
      <c r="J89" s="193" t="s">
        <v>42</v>
      </c>
      <c r="K89" s="194"/>
    </row>
    <row r="90" spans="1:11" ht="12" customHeight="1" x14ac:dyDescent="0.25">
      <c r="A90" s="241"/>
      <c r="B90" s="242"/>
      <c r="C90" s="242"/>
      <c r="D90" s="242"/>
      <c r="E90" s="242"/>
      <c r="F90" s="242"/>
      <c r="G90" s="243"/>
      <c r="H90" s="200"/>
      <c r="I90" s="198"/>
      <c r="J90" s="195"/>
      <c r="K90" s="196"/>
    </row>
    <row r="91" spans="1:11" ht="12" customHeight="1" x14ac:dyDescent="0.25">
      <c r="A91" s="230" t="s">
        <v>13</v>
      </c>
      <c r="B91" s="25" t="s">
        <v>67</v>
      </c>
      <c r="C91" s="49"/>
      <c r="D91" s="49"/>
      <c r="E91" s="76"/>
      <c r="F91" s="49"/>
      <c r="G91" s="50"/>
      <c r="H91" s="77"/>
      <c r="I91" s="78">
        <f>C80*65/100</f>
        <v>0</v>
      </c>
      <c r="J91" s="187">
        <f>I91*H91</f>
        <v>0</v>
      </c>
      <c r="K91" s="188"/>
    </row>
    <row r="92" spans="1:11" ht="12" customHeight="1" x14ac:dyDescent="0.25">
      <c r="A92" s="231"/>
      <c r="B92" s="25" t="s">
        <v>46</v>
      </c>
      <c r="C92" s="49"/>
      <c r="D92" s="49"/>
      <c r="E92" s="49"/>
      <c r="F92" s="49"/>
      <c r="G92" s="50"/>
      <c r="H92" s="77"/>
      <c r="I92" s="79"/>
      <c r="J92" s="187"/>
      <c r="K92" s="188"/>
    </row>
    <row r="93" spans="1:11" ht="12" customHeight="1" x14ac:dyDescent="0.25">
      <c r="A93" s="232"/>
      <c r="B93" s="80" t="s">
        <v>49</v>
      </c>
      <c r="C93" s="34"/>
      <c r="D93" s="34"/>
      <c r="E93" s="34"/>
      <c r="F93" s="34"/>
      <c r="G93" s="81"/>
      <c r="H93" s="82"/>
      <c r="I93" s="83"/>
      <c r="J93" s="84"/>
      <c r="K93" s="85"/>
    </row>
    <row r="94" spans="1:11" ht="12" customHeight="1" x14ac:dyDescent="0.25">
      <c r="A94" s="235" t="s">
        <v>44</v>
      </c>
      <c r="B94" s="25" t="s">
        <v>63</v>
      </c>
      <c r="C94" s="49"/>
      <c r="D94" s="49"/>
      <c r="E94" s="49"/>
      <c r="F94" s="49"/>
      <c r="G94" s="50"/>
      <c r="H94" s="77"/>
      <c r="I94" s="78">
        <f>C80*17.5/100</f>
        <v>0</v>
      </c>
      <c r="J94" s="187">
        <f>I94*H94</f>
        <v>0</v>
      </c>
      <c r="K94" s="188"/>
    </row>
    <row r="95" spans="1:11" ht="12" customHeight="1" x14ac:dyDescent="0.25">
      <c r="A95" s="236"/>
      <c r="B95" s="25" t="s">
        <v>45</v>
      </c>
      <c r="C95" s="49"/>
      <c r="D95" s="49"/>
      <c r="E95" s="49"/>
      <c r="F95" s="49"/>
      <c r="G95" s="50"/>
      <c r="H95" s="77"/>
      <c r="I95" s="86"/>
      <c r="J95" s="189"/>
      <c r="K95" s="190"/>
    </row>
    <row r="96" spans="1:11" ht="12" customHeight="1" x14ac:dyDescent="0.25">
      <c r="A96" s="237"/>
      <c r="B96" s="80" t="s">
        <v>50</v>
      </c>
      <c r="C96" s="34"/>
      <c r="D96" s="34"/>
      <c r="E96" s="87"/>
      <c r="F96" s="34"/>
      <c r="G96" s="81"/>
      <c r="H96" s="82"/>
      <c r="I96" s="86"/>
      <c r="J96" s="88"/>
      <c r="K96" s="89"/>
    </row>
    <row r="97" spans="1:12" ht="12" customHeight="1" x14ac:dyDescent="0.25">
      <c r="A97" s="90"/>
      <c r="B97" s="91"/>
      <c r="C97" s="271" t="s">
        <v>55</v>
      </c>
      <c r="D97" s="271"/>
      <c r="E97" s="271"/>
      <c r="H97" s="92"/>
      <c r="I97" s="93"/>
      <c r="J97" s="94"/>
      <c r="K97" s="95"/>
    </row>
    <row r="98" spans="1:12" x14ac:dyDescent="0.25">
      <c r="D98" s="96" t="s">
        <v>52</v>
      </c>
      <c r="E98" s="97" t="s">
        <v>56</v>
      </c>
      <c r="F98" s="98"/>
      <c r="G98" s="98"/>
      <c r="H98" s="98"/>
      <c r="I98" s="214" t="s">
        <v>91</v>
      </c>
      <c r="J98" s="191">
        <f>J91+J94</f>
        <v>0</v>
      </c>
      <c r="K98" s="192"/>
    </row>
    <row r="99" spans="1:12" x14ac:dyDescent="0.25">
      <c r="D99" s="96" t="s">
        <v>51</v>
      </c>
      <c r="E99" s="97" t="s">
        <v>57</v>
      </c>
      <c r="F99" s="98"/>
      <c r="G99" s="98"/>
      <c r="H99" s="98"/>
      <c r="I99" s="215"/>
      <c r="J99" s="191">
        <f>J95+J92</f>
        <v>0</v>
      </c>
      <c r="K99" s="192"/>
    </row>
    <row r="103" spans="1:12" ht="15" customHeight="1" x14ac:dyDescent="0.25">
      <c r="A103" s="99" t="s">
        <v>74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5" spans="1:12" ht="12" customHeight="1" x14ac:dyDescent="0.25">
      <c r="A105" s="301" t="s">
        <v>17</v>
      </c>
      <c r="B105" s="302"/>
      <c r="C105" s="110" t="s">
        <v>78</v>
      </c>
      <c r="D105" s="111"/>
      <c r="E105" s="112" t="s">
        <v>64</v>
      </c>
      <c r="F105" s="113" t="s">
        <v>95</v>
      </c>
      <c r="G105" s="114"/>
      <c r="H105" s="180" t="s">
        <v>18</v>
      </c>
      <c r="I105" s="181"/>
      <c r="J105" s="178"/>
      <c r="K105" s="179"/>
      <c r="L105" s="115"/>
    </row>
    <row r="106" spans="1:12" ht="18" customHeight="1" x14ac:dyDescent="0.25">
      <c r="A106" s="301" t="s">
        <v>19</v>
      </c>
      <c r="B106" s="302"/>
      <c r="C106" s="311" t="s">
        <v>79</v>
      </c>
      <c r="D106" s="312"/>
      <c r="E106" s="112" t="s">
        <v>64</v>
      </c>
      <c r="F106" s="113" t="s">
        <v>65</v>
      </c>
      <c r="G106" s="114"/>
      <c r="H106" s="180" t="s">
        <v>18</v>
      </c>
      <c r="I106" s="181"/>
      <c r="J106" s="178"/>
      <c r="K106" s="179"/>
      <c r="L106" s="115"/>
    </row>
    <row r="107" spans="1:12" ht="12" customHeight="1" x14ac:dyDescent="0.25">
      <c r="A107" s="301" t="s">
        <v>20</v>
      </c>
      <c r="B107" s="302"/>
      <c r="C107" s="116" t="s">
        <v>93</v>
      </c>
      <c r="D107" s="117"/>
      <c r="E107" s="117"/>
      <c r="F107" s="117"/>
      <c r="G107" s="117"/>
      <c r="H107" s="180" t="s">
        <v>18</v>
      </c>
      <c r="I107" s="181"/>
      <c r="J107" s="178"/>
      <c r="K107" s="179"/>
      <c r="L107" s="115"/>
    </row>
    <row r="108" spans="1:12" ht="12" customHeight="1" x14ac:dyDescent="0.25">
      <c r="A108" s="301" t="s">
        <v>23</v>
      </c>
      <c r="B108" s="302"/>
      <c r="C108" s="118" t="s">
        <v>83</v>
      </c>
      <c r="D108" s="117"/>
      <c r="E108" s="117"/>
      <c r="F108" s="117"/>
      <c r="G108" s="117"/>
      <c r="H108" s="176" t="s">
        <v>18</v>
      </c>
      <c r="I108" s="177"/>
      <c r="J108" s="178"/>
      <c r="K108" s="179"/>
      <c r="L108" s="115"/>
    </row>
    <row r="109" spans="1:12" ht="12" customHeight="1" x14ac:dyDescent="0.25">
      <c r="A109" s="303" t="s">
        <v>24</v>
      </c>
      <c r="B109" s="304"/>
      <c r="C109" s="119" t="s">
        <v>94</v>
      </c>
      <c r="D109" s="120"/>
      <c r="E109" s="120"/>
      <c r="F109" s="120"/>
      <c r="G109" s="120"/>
      <c r="H109" s="176" t="s">
        <v>18</v>
      </c>
      <c r="I109" s="177"/>
      <c r="J109" s="178"/>
      <c r="K109" s="179"/>
      <c r="L109" s="121"/>
    </row>
    <row r="110" spans="1:12" ht="12" customHeight="1" x14ac:dyDescent="0.25">
      <c r="A110" s="303" t="s">
        <v>21</v>
      </c>
      <c r="B110" s="304"/>
      <c r="C110" s="118" t="s">
        <v>80</v>
      </c>
      <c r="D110" s="117"/>
      <c r="E110" s="117"/>
      <c r="F110" s="117"/>
      <c r="G110" s="117"/>
      <c r="H110" s="176" t="s">
        <v>18</v>
      </c>
      <c r="I110" s="177"/>
      <c r="J110" s="178"/>
      <c r="K110" s="179"/>
      <c r="L110" s="115"/>
    </row>
    <row r="111" spans="1:12" ht="12" customHeight="1" x14ac:dyDescent="0.25">
      <c r="A111" s="303" t="s">
        <v>26</v>
      </c>
      <c r="B111" s="304"/>
      <c r="C111" s="118" t="s">
        <v>81</v>
      </c>
      <c r="D111" s="117"/>
      <c r="E111" s="117"/>
      <c r="F111" s="117"/>
      <c r="G111" s="117"/>
      <c r="H111" s="176" t="s">
        <v>18</v>
      </c>
      <c r="I111" s="177"/>
      <c r="J111" s="178"/>
      <c r="K111" s="179"/>
      <c r="L111" s="122"/>
    </row>
    <row r="112" spans="1:12" ht="12" customHeight="1" x14ac:dyDescent="0.25">
      <c r="A112" s="303" t="s">
        <v>25</v>
      </c>
      <c r="B112" s="304"/>
      <c r="C112" s="110" t="s">
        <v>82</v>
      </c>
      <c r="D112" s="117"/>
      <c r="E112" s="117"/>
      <c r="F112" s="117"/>
      <c r="G112" s="117"/>
      <c r="H112" s="176" t="s">
        <v>18</v>
      </c>
      <c r="I112" s="177"/>
      <c r="J112" s="178"/>
      <c r="K112" s="179"/>
      <c r="L112" s="122"/>
    </row>
    <row r="113" spans="1:12" ht="12" customHeight="1" x14ac:dyDescent="0.25">
      <c r="A113" s="303" t="s">
        <v>22</v>
      </c>
      <c r="B113" s="304"/>
      <c r="C113" s="123"/>
      <c r="D113" s="305" t="s">
        <v>28</v>
      </c>
      <c r="E113" s="306"/>
      <c r="F113" s="306"/>
      <c r="G113" s="307"/>
      <c r="H113" s="176" t="s">
        <v>18</v>
      </c>
      <c r="I113" s="177"/>
      <c r="J113" s="178"/>
      <c r="K113" s="179"/>
      <c r="L113" s="122"/>
    </row>
    <row r="114" spans="1:12" ht="12" customHeight="1" x14ac:dyDescent="0.25">
      <c r="A114" s="303" t="s">
        <v>22</v>
      </c>
      <c r="B114" s="304"/>
      <c r="C114" s="124"/>
      <c r="D114" s="308" t="s">
        <v>28</v>
      </c>
      <c r="E114" s="309"/>
      <c r="F114" s="309"/>
      <c r="G114" s="310"/>
      <c r="H114" s="176" t="s">
        <v>18</v>
      </c>
      <c r="I114" s="177"/>
      <c r="J114" s="178"/>
      <c r="K114" s="179"/>
      <c r="L114" s="115"/>
    </row>
    <row r="115" spans="1:12" ht="15.75" customHeight="1" x14ac:dyDescent="0.25">
      <c r="A115" s="125"/>
      <c r="B115" s="125"/>
      <c r="C115" s="125"/>
      <c r="D115" s="126"/>
      <c r="E115" s="126"/>
      <c r="F115" s="126"/>
      <c r="G115" s="126"/>
      <c r="H115" s="297" t="s">
        <v>47</v>
      </c>
      <c r="I115" s="298"/>
      <c r="J115" s="299">
        <f>SUM(J105:K114)</f>
        <v>0</v>
      </c>
      <c r="K115" s="300"/>
      <c r="L115" s="127"/>
    </row>
    <row r="116" spans="1:12" x14ac:dyDescent="0.25">
      <c r="C116" s="102"/>
    </row>
    <row r="118" spans="1:12" ht="12" customHeight="1" x14ac:dyDescent="0.25">
      <c r="A118" s="27" t="s">
        <v>96</v>
      </c>
      <c r="C118" s="162"/>
      <c r="D118" s="163"/>
      <c r="E118" s="163"/>
      <c r="F118" s="163"/>
      <c r="G118" s="163"/>
      <c r="H118" s="163"/>
      <c r="I118" s="163"/>
      <c r="J118" s="163"/>
      <c r="K118" s="164"/>
    </row>
    <row r="119" spans="1:12" ht="12" customHeight="1" x14ac:dyDescent="0.25">
      <c r="A119" s="27"/>
    </row>
    <row r="120" spans="1:12" ht="12" customHeight="1" x14ac:dyDescent="0.25">
      <c r="A120" s="162"/>
      <c r="B120" s="163"/>
      <c r="C120" s="163"/>
      <c r="D120" s="163"/>
      <c r="E120" s="163"/>
      <c r="F120" s="163"/>
      <c r="G120" s="163"/>
      <c r="H120" s="163"/>
      <c r="I120" s="163"/>
      <c r="J120" s="163"/>
      <c r="K120" s="164"/>
    </row>
    <row r="121" spans="1:12" ht="12" customHeight="1" x14ac:dyDescent="0.25"/>
    <row r="122" spans="1:12" ht="12" customHeight="1" x14ac:dyDescent="0.25">
      <c r="A122" s="162"/>
      <c r="B122" s="163"/>
      <c r="C122" s="163"/>
      <c r="D122" s="163"/>
      <c r="E122" s="163"/>
      <c r="F122" s="163"/>
      <c r="G122" s="163"/>
      <c r="H122" s="163"/>
      <c r="I122" s="163"/>
      <c r="J122" s="163"/>
      <c r="K122" s="164"/>
    </row>
    <row r="125" spans="1:12" ht="20.100000000000001" customHeight="1" x14ac:dyDescent="0.25">
      <c r="A125" s="165" t="s">
        <v>90</v>
      </c>
      <c r="B125" s="166"/>
      <c r="C125" s="166"/>
      <c r="D125" s="167"/>
      <c r="E125" s="294">
        <f>SUM(J53+J98+J99+D69++F69+H69+J115+J72)</f>
        <v>0</v>
      </c>
      <c r="F125" s="295"/>
      <c r="G125" s="295"/>
      <c r="H125" s="296"/>
    </row>
    <row r="126" spans="1:12" ht="34.5" customHeight="1" x14ac:dyDescent="0.25">
      <c r="A126" s="128"/>
      <c r="B126" s="128"/>
      <c r="C126" s="128"/>
      <c r="D126" s="128"/>
      <c r="E126" s="129" t="s">
        <v>99</v>
      </c>
      <c r="F126" s="130"/>
      <c r="G126" s="130"/>
      <c r="H126" s="130"/>
    </row>
    <row r="127" spans="1:12" ht="15" customHeight="1" x14ac:dyDescent="0.25">
      <c r="A127" s="168" t="s">
        <v>98</v>
      </c>
      <c r="B127" s="168"/>
      <c r="C127" s="168"/>
      <c r="D127" s="168"/>
      <c r="E127" s="131" t="s">
        <v>52</v>
      </c>
      <c r="F127" s="132"/>
      <c r="G127" s="132"/>
      <c r="H127" s="133" t="s">
        <v>18</v>
      </c>
      <c r="I127" s="170"/>
      <c r="J127" s="170"/>
    </row>
    <row r="128" spans="1:12" ht="17.25" customHeight="1" x14ac:dyDescent="0.25">
      <c r="A128" s="134"/>
      <c r="B128" s="134"/>
      <c r="C128" s="134"/>
      <c r="D128" s="134"/>
      <c r="E128" s="135"/>
      <c r="F128" s="132"/>
      <c r="G128" s="132"/>
      <c r="H128" s="136"/>
      <c r="I128" s="137"/>
      <c r="J128" s="137"/>
    </row>
    <row r="129" spans="1:14" ht="25.5" customHeight="1" x14ac:dyDescent="0.25">
      <c r="A129" s="169" t="s">
        <v>102</v>
      </c>
      <c r="B129" s="169"/>
      <c r="C129" s="169"/>
      <c r="D129" s="169"/>
      <c r="E129" s="131" t="s">
        <v>52</v>
      </c>
      <c r="F129" s="92"/>
      <c r="G129" s="92"/>
      <c r="H129" s="133" t="s">
        <v>18</v>
      </c>
      <c r="I129" s="170"/>
      <c r="J129" s="170"/>
    </row>
    <row r="131" spans="1:14" x14ac:dyDescent="0.25">
      <c r="A131" s="138"/>
      <c r="B131" s="66"/>
      <c r="C131" s="66"/>
      <c r="D131" s="66"/>
      <c r="E131" s="66"/>
      <c r="F131" s="66"/>
      <c r="G131" s="66"/>
      <c r="H131" s="66"/>
      <c r="I131" s="139"/>
      <c r="J131" s="139"/>
      <c r="K131" s="139"/>
      <c r="L131" s="139"/>
      <c r="M131" s="139"/>
    </row>
    <row r="132" spans="1:14" x14ac:dyDescent="0.25">
      <c r="A132" s="140"/>
      <c r="B132" s="66"/>
      <c r="C132" s="66"/>
      <c r="D132" s="66"/>
      <c r="E132" s="66"/>
      <c r="F132" s="66"/>
      <c r="G132" s="66"/>
      <c r="H132" s="66"/>
      <c r="I132" s="139"/>
      <c r="J132" s="139"/>
      <c r="K132" s="139"/>
      <c r="L132" s="139"/>
      <c r="M132" s="139"/>
    </row>
    <row r="133" spans="1:14" x14ac:dyDescent="0.25">
      <c r="L133" s="139"/>
      <c r="M133" s="139"/>
    </row>
    <row r="134" spans="1:14" ht="12" customHeight="1" x14ac:dyDescent="0.25">
      <c r="L134" s="139"/>
      <c r="M134" s="139"/>
      <c r="N134" s="141"/>
    </row>
    <row r="135" spans="1:14" ht="12" customHeight="1" x14ac:dyDescent="0.25">
      <c r="L135" s="139"/>
      <c r="M135" s="139"/>
      <c r="N135" s="141"/>
    </row>
    <row r="136" spans="1:14" ht="12" customHeight="1" x14ac:dyDescent="0.25">
      <c r="L136" s="139"/>
      <c r="M136" s="139"/>
      <c r="N136" s="141"/>
    </row>
    <row r="137" spans="1:14" ht="12" customHeight="1" x14ac:dyDescent="0.25">
      <c r="L137" s="139"/>
      <c r="M137" s="139"/>
      <c r="N137" s="141"/>
    </row>
    <row r="141" spans="1:14" ht="4.5" customHeight="1" x14ac:dyDescent="0.25"/>
    <row r="142" spans="1:14" ht="39.75" customHeight="1" x14ac:dyDescent="0.25"/>
  </sheetData>
  <mergeCells count="129">
    <mergeCell ref="J39:K40"/>
    <mergeCell ref="I39:I40"/>
    <mergeCell ref="D39:H40"/>
    <mergeCell ref="J41:K42"/>
    <mergeCell ref="I41:I42"/>
    <mergeCell ref="J43:K45"/>
    <mergeCell ref="I43:I45"/>
    <mergeCell ref="J98:K98"/>
    <mergeCell ref="C78:D78"/>
    <mergeCell ref="H63:J63"/>
    <mergeCell ref="H68:I68"/>
    <mergeCell ref="J107:K107"/>
    <mergeCell ref="C106:D106"/>
    <mergeCell ref="D65:E65"/>
    <mergeCell ref="D66:E66"/>
    <mergeCell ref="F65:G65"/>
    <mergeCell ref="F66:G66"/>
    <mergeCell ref="H65:I65"/>
    <mergeCell ref="H66:I66"/>
    <mergeCell ref="D67:E67"/>
    <mergeCell ref="F67:G67"/>
    <mergeCell ref="H67:I67"/>
    <mergeCell ref="D68:E68"/>
    <mergeCell ref="F68:G68"/>
    <mergeCell ref="E125:H125"/>
    <mergeCell ref="H115:I115"/>
    <mergeCell ref="J115:K115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D113:G113"/>
    <mergeCell ref="D114:G114"/>
    <mergeCell ref="H105:I105"/>
    <mergeCell ref="H106:I106"/>
    <mergeCell ref="J105:K105"/>
    <mergeCell ref="J106:K106"/>
    <mergeCell ref="J108:K108"/>
    <mergeCell ref="J109:K109"/>
    <mergeCell ref="J110:K110"/>
    <mergeCell ref="H109:I109"/>
    <mergeCell ref="H110:I110"/>
    <mergeCell ref="A5:K5"/>
    <mergeCell ref="A13:C14"/>
    <mergeCell ref="C97:E97"/>
    <mergeCell ref="C21:E21"/>
    <mergeCell ref="J27:K27"/>
    <mergeCell ref="A27:H28"/>
    <mergeCell ref="J46:K46"/>
    <mergeCell ref="J47:K47"/>
    <mergeCell ref="B50:C50"/>
    <mergeCell ref="J36:K38"/>
    <mergeCell ref="J34:K35"/>
    <mergeCell ref="I34:I35"/>
    <mergeCell ref="I36:I38"/>
    <mergeCell ref="J13:K13"/>
    <mergeCell ref="B16:C16"/>
    <mergeCell ref="B17:C17"/>
    <mergeCell ref="A6:K6"/>
    <mergeCell ref="J49:K49"/>
    <mergeCell ref="J48:K48"/>
    <mergeCell ref="A46:A52"/>
    <mergeCell ref="B49:C49"/>
    <mergeCell ref="J91:K91"/>
    <mergeCell ref="A80:B80"/>
    <mergeCell ref="A78:B78"/>
    <mergeCell ref="A89:G90"/>
    <mergeCell ref="D82:E82"/>
    <mergeCell ref="B52:C52"/>
    <mergeCell ref="B48:C48"/>
    <mergeCell ref="B39:C45"/>
    <mergeCell ref="B15:C15"/>
    <mergeCell ref="B18:C18"/>
    <mergeCell ref="B29:C38"/>
    <mergeCell ref="A29:A45"/>
    <mergeCell ref="B8:E8"/>
    <mergeCell ref="G8:K8"/>
    <mergeCell ref="D83:E83"/>
    <mergeCell ref="J92:K92"/>
    <mergeCell ref="J94:K94"/>
    <mergeCell ref="J95:K95"/>
    <mergeCell ref="J99:K99"/>
    <mergeCell ref="J89:K90"/>
    <mergeCell ref="I89:I90"/>
    <mergeCell ref="H89:H90"/>
    <mergeCell ref="J53:K53"/>
    <mergeCell ref="J50:K52"/>
    <mergeCell ref="I50:I52"/>
    <mergeCell ref="J28:K28"/>
    <mergeCell ref="I98:I99"/>
    <mergeCell ref="B51:C51"/>
    <mergeCell ref="H14:I14"/>
    <mergeCell ref="D13:E13"/>
    <mergeCell ref="F13:I13"/>
    <mergeCell ref="C80:D80"/>
    <mergeCell ref="J29:K30"/>
    <mergeCell ref="H62:J62"/>
    <mergeCell ref="I29:I30"/>
    <mergeCell ref="F14:G14"/>
    <mergeCell ref="C118:K118"/>
    <mergeCell ref="A120:K120"/>
    <mergeCell ref="A122:K122"/>
    <mergeCell ref="A125:D125"/>
    <mergeCell ref="A127:D127"/>
    <mergeCell ref="A129:D129"/>
    <mergeCell ref="I127:J127"/>
    <mergeCell ref="I129:J129"/>
    <mergeCell ref="D69:E69"/>
    <mergeCell ref="F69:G69"/>
    <mergeCell ref="H69:I69"/>
    <mergeCell ref="B69:C69"/>
    <mergeCell ref="H111:I111"/>
    <mergeCell ref="H112:I112"/>
    <mergeCell ref="H113:I113"/>
    <mergeCell ref="H114:I114"/>
    <mergeCell ref="J111:K111"/>
    <mergeCell ref="J112:K112"/>
    <mergeCell ref="J113:K113"/>
    <mergeCell ref="J114:K114"/>
    <mergeCell ref="H107:I107"/>
    <mergeCell ref="H108:I108"/>
    <mergeCell ref="A91:A93"/>
    <mergeCell ref="A94:A96"/>
  </mergeCells>
  <dataValidations count="3">
    <dataValidation type="list" allowBlank="1" showInputMessage="1" showErrorMessage="1" sqref="D98:D99 D22:D23 I10:I11 E127:E129 J71" xr:uid="{00000000-0002-0000-0000-000000000000}">
      <formula1>"oui,non"</formula1>
    </dataValidation>
    <dataValidation type="list" allowBlank="1" showInputMessage="1" showErrorMessage="1" sqref="F105" xr:uid="{00000000-0002-0000-0000-000001000000}">
      <formula1>"2ème classe,1ère classe"</formula1>
    </dataValidation>
    <dataValidation type="list" allowBlank="1" showInputMessage="1" showErrorMessage="1" sqref="F106" xr:uid="{00000000-0002-0000-0000-000002000000}">
      <formula1>"éco, sup"</formula1>
    </dataValidation>
  </dataValidations>
  <pageMargins left="0.43307086614173229" right="0.43307086614173229" top="0.15748031496062992" bottom="0.15748031496062992" header="0.31496062992125984" footer="0.31496062992125984"/>
  <pageSetup paperSize="9" scale="9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Emmanuelle Maire</dc:creator>
  <cp:lastModifiedBy>Pierre Secoue</cp:lastModifiedBy>
  <cp:lastPrinted>2023-01-05T13:46:36Z</cp:lastPrinted>
  <dcterms:created xsi:type="dcterms:W3CDTF">2017-11-30T08:17:25Z</dcterms:created>
  <dcterms:modified xsi:type="dcterms:W3CDTF">2023-10-18T14:52:23Z</dcterms:modified>
</cp:coreProperties>
</file>